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PORTPI TABELLE 2022" sheetId="1" r:id="rId1"/>
    <sheet name="Tabelle1" sheetId="2" state="hidden" r:id="rId2"/>
    <sheet name="Ergebnisse 2012" sheetId="3" state="hidden" r:id="rId3"/>
    <sheet name="Ergebnisse 2013" sheetId="4" state="hidden" r:id="rId4"/>
    <sheet name="Tabelle KRK 2022" sheetId="5" r:id="rId5"/>
  </sheets>
  <definedNames/>
  <calcPr fullCalcOnLoad="1"/>
</workbook>
</file>

<file path=xl/sharedStrings.xml><?xml version="1.0" encoding="utf-8"?>
<sst xmlns="http://schemas.openxmlformats.org/spreadsheetml/2006/main" count="223" uniqueCount="86">
  <si>
    <t>Mannschaftswertung</t>
  </si>
  <si>
    <t>4. RK</t>
  </si>
  <si>
    <t>S</t>
  </si>
  <si>
    <t>Ø</t>
  </si>
  <si>
    <t>Einzelwertung</t>
  </si>
  <si>
    <t>Name</t>
  </si>
  <si>
    <t>Odenbach I</t>
  </si>
  <si>
    <t>Lauterecken II</t>
  </si>
  <si>
    <t>Hinzweiler II</t>
  </si>
  <si>
    <t>Kaulbach I</t>
  </si>
  <si>
    <t>Wolfstein  I</t>
  </si>
  <si>
    <t>Wolfstein I</t>
  </si>
  <si>
    <t>Obermoschel II</t>
  </si>
  <si>
    <t>Klinck</t>
  </si>
  <si>
    <t>1.RK</t>
  </si>
  <si>
    <t>Schiller K-P</t>
  </si>
  <si>
    <t>Martin Roger</t>
  </si>
  <si>
    <t>Rietz Hans-Peter</t>
  </si>
  <si>
    <t>Kerch Roger</t>
  </si>
  <si>
    <t>Jung Thomas</t>
  </si>
  <si>
    <t>SchrecK H-D</t>
  </si>
  <si>
    <t>Müller Jürgen</t>
  </si>
  <si>
    <t>Schwenk Rüdiger</t>
  </si>
  <si>
    <t>Horschbach I</t>
  </si>
  <si>
    <t>Kercher Andreas</t>
  </si>
  <si>
    <t>Porcher M</t>
  </si>
  <si>
    <t>Grünewald Norbert</t>
  </si>
  <si>
    <t>Gauch Johannes</t>
  </si>
  <si>
    <t>Schön Stefan</t>
  </si>
  <si>
    <t>3.RK</t>
  </si>
  <si>
    <t>Hinzweiler III</t>
  </si>
  <si>
    <t>Odenbach II</t>
  </si>
  <si>
    <t>Klinck Günter</t>
  </si>
  <si>
    <t>Wenz Daniel</t>
  </si>
  <si>
    <t>Wendland Thomas</t>
  </si>
  <si>
    <t>Theobald Willi</t>
  </si>
  <si>
    <t>Dick Erik</t>
  </si>
  <si>
    <t>Martin Christian</t>
  </si>
  <si>
    <t>Fuchs Ingo</t>
  </si>
  <si>
    <t>Emrich Thilo</t>
  </si>
  <si>
    <t xml:space="preserve"> Hinzweiler II</t>
  </si>
  <si>
    <t>5.RK</t>
  </si>
  <si>
    <t>2.RK</t>
  </si>
  <si>
    <t>Schwambach Ra</t>
  </si>
  <si>
    <t>Borger Torsten</t>
  </si>
  <si>
    <t>Backes Heiko</t>
  </si>
  <si>
    <t>Schumacher P</t>
  </si>
  <si>
    <t>Schmidt Siegfried</t>
  </si>
  <si>
    <t xml:space="preserve">Bauer Karsten </t>
  </si>
  <si>
    <t xml:space="preserve"> </t>
  </si>
  <si>
    <t>Obermoschel  I</t>
  </si>
  <si>
    <t>Obermoschel I</t>
  </si>
  <si>
    <t>Dick Werner</t>
  </si>
  <si>
    <t>LautereckenII</t>
  </si>
  <si>
    <t>Gintz Hartmut</t>
  </si>
  <si>
    <t>Erking Tobias</t>
  </si>
  <si>
    <t>Erking Stephan</t>
  </si>
  <si>
    <t>Kraus Frank</t>
  </si>
  <si>
    <t>Roth Kai-Udo</t>
  </si>
  <si>
    <t>Keller Volker</t>
  </si>
  <si>
    <t>Künstle Frank</t>
  </si>
  <si>
    <t>Litzenberger Micha</t>
  </si>
  <si>
    <t>Föckler Michael</t>
  </si>
  <si>
    <t>Hein Harry</t>
  </si>
  <si>
    <t>Gauch Roland</t>
  </si>
  <si>
    <t>Drechsler H</t>
  </si>
  <si>
    <t>Theis Marcel</t>
  </si>
  <si>
    <t>Hinzweiler IV</t>
  </si>
  <si>
    <t>Krenz Hermann</t>
  </si>
  <si>
    <t>Hinzweiler  IV</t>
  </si>
  <si>
    <t>Schlick Andreas</t>
  </si>
  <si>
    <t>Graf Bruno</t>
  </si>
  <si>
    <t>Graf Michael</t>
  </si>
  <si>
    <t>Hautz Markus</t>
  </si>
  <si>
    <t>Sportpistole-Rundenkampf 2022 Kreisliga Schützenkreis Lauterecken</t>
  </si>
  <si>
    <t>Schlick Dieter</t>
  </si>
  <si>
    <t>Sehrt Florian</t>
  </si>
  <si>
    <t>Umlauff Udo</t>
  </si>
  <si>
    <t>Porcher rouven</t>
  </si>
  <si>
    <t>Wendland Miriam</t>
  </si>
  <si>
    <t>Bumb Tobias</t>
  </si>
  <si>
    <t>Maldini Melanie</t>
  </si>
  <si>
    <t>Knecht Tomas</t>
  </si>
  <si>
    <t>Christmann Norbe</t>
  </si>
  <si>
    <t>6.RK</t>
  </si>
  <si>
    <t>Sportpistole-Rundenkampf 2022 Kreisklasse Schützenkreis Lauterecken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</si>
</sst>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[$-F800]dddd\,\ mmmm\ dd\,\ yyyy"/>
    <numFmt numFmtId="168" formatCode="[$-407]dddd\,\ d\.\ mmmm\ yy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Geneva"/>
      <family val="0"/>
    </font>
    <font>
      <b/>
      <sz val="12"/>
      <color indexed="10"/>
      <name val="Geneva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name val="Geneva"/>
      <family val="0"/>
    </font>
    <font>
      <b/>
      <i/>
      <sz val="12"/>
      <color indexed="10"/>
      <name val="Geneva"/>
      <family val="0"/>
    </font>
    <font>
      <sz val="12"/>
      <color indexed="8"/>
      <name val="Arial"/>
      <family val="2"/>
    </font>
    <font>
      <i/>
      <sz val="12"/>
      <name val="Geneva"/>
      <family val="0"/>
    </font>
    <font>
      <sz val="12"/>
      <color indexed="10"/>
      <name val="Arial"/>
      <family val="2"/>
    </font>
    <font>
      <b/>
      <sz val="12"/>
      <name val="Symbol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Geneva"/>
      <family val="0"/>
    </font>
    <font>
      <b/>
      <sz val="12"/>
      <color rgb="FFFF0000"/>
      <name val="Geneva"/>
      <family val="0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51" applyFont="1">
      <alignment/>
      <protection/>
    </xf>
    <xf numFmtId="0" fontId="47" fillId="0" borderId="10" xfId="51" applyFont="1" applyBorder="1">
      <alignment/>
      <protection/>
    </xf>
    <xf numFmtId="0" fontId="2" fillId="0" borderId="10" xfId="51" applyFont="1" applyBorder="1">
      <alignment/>
      <protection/>
    </xf>
    <xf numFmtId="0" fontId="48" fillId="0" borderId="10" xfId="51" applyFont="1" applyBorder="1">
      <alignment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51" applyNumberFormat="1" applyFont="1" applyAlignment="1">
      <alignment horizontal="left"/>
      <protection/>
    </xf>
    <xf numFmtId="0" fontId="2" fillId="0" borderId="12" xfId="51" applyFont="1" applyBorder="1" applyAlignment="1">
      <alignment horizontal="left"/>
      <protection/>
    </xf>
    <xf numFmtId="0" fontId="47" fillId="0" borderId="12" xfId="51" applyFont="1" applyBorder="1" applyAlignment="1">
      <alignment horizontal="left"/>
      <protection/>
    </xf>
    <xf numFmtId="0" fontId="48" fillId="0" borderId="12" xfId="51" applyFont="1" applyBorder="1" applyAlignment="1">
      <alignment horizontal="left"/>
      <protection/>
    </xf>
    <xf numFmtId="0" fontId="1" fillId="0" borderId="11" xfId="51" applyFont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2" fillId="0" borderId="11" xfId="51" applyFont="1" applyBorder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11" xfId="51" applyNumberFormat="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1" fillId="0" borderId="11" xfId="51" applyFont="1" applyBorder="1">
      <alignment/>
      <protection/>
    </xf>
    <xf numFmtId="0" fontId="2" fillId="0" borderId="0" xfId="51" applyFont="1" applyBorder="1">
      <alignment/>
      <protection/>
    </xf>
    <xf numFmtId="0" fontId="1" fillId="33" borderId="11" xfId="51" applyFont="1" applyFill="1" applyBorder="1">
      <alignment/>
      <protection/>
    </xf>
    <xf numFmtId="3" fontId="1" fillId="0" borderId="13" xfId="51" applyNumberFormat="1" applyFont="1" applyFill="1" applyBorder="1" applyAlignment="1">
      <alignment horizontal="left"/>
      <protection/>
    </xf>
    <xf numFmtId="0" fontId="23" fillId="33" borderId="0" xfId="51" applyFont="1" applyFill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center" vertical="center"/>
      <protection/>
    </xf>
    <xf numFmtId="0" fontId="24" fillId="33" borderId="10" xfId="51" applyFont="1" applyFill="1" applyBorder="1" applyAlignment="1">
      <alignment horizontal="left"/>
      <protection/>
    </xf>
    <xf numFmtId="0" fontId="24" fillId="33" borderId="14" xfId="51" applyFont="1" applyFill="1" applyBorder="1" applyAlignment="1">
      <alignment horizontal="left"/>
      <protection/>
    </xf>
    <xf numFmtId="0" fontId="24" fillId="33" borderId="12" xfId="51" applyFont="1" applyFill="1" applyBorder="1" applyAlignment="1">
      <alignment horizontal="left"/>
      <protection/>
    </xf>
    <xf numFmtId="0" fontId="24" fillId="33" borderId="10" xfId="51" applyFont="1" applyFill="1" applyBorder="1" applyAlignment="1">
      <alignment horizontal="left"/>
      <protection/>
    </xf>
    <xf numFmtId="3" fontId="2" fillId="0" borderId="15" xfId="51" applyNumberFormat="1" applyFont="1" applyBorder="1" applyAlignment="1">
      <alignment horizontal="center"/>
      <protection/>
    </xf>
    <xf numFmtId="3" fontId="2" fillId="0" borderId="15" xfId="51" applyNumberFormat="1" applyFont="1" applyBorder="1" applyAlignment="1">
      <alignment horizontal="center" vertical="center"/>
      <protection/>
    </xf>
    <xf numFmtId="0" fontId="23" fillId="33" borderId="0" xfId="0" applyFont="1" applyFill="1" applyAlignment="1">
      <alignment/>
    </xf>
    <xf numFmtId="0" fontId="25" fillId="33" borderId="12" xfId="51" applyFont="1" applyFill="1" applyBorder="1" applyAlignment="1">
      <alignment horizontal="left"/>
      <protection/>
    </xf>
    <xf numFmtId="0" fontId="24" fillId="0" borderId="11" xfId="51" applyFont="1" applyBorder="1" applyAlignment="1">
      <alignment horizontal="center" wrapText="1"/>
      <protection/>
    </xf>
    <xf numFmtId="0" fontId="24" fillId="0" borderId="11" xfId="51" applyFont="1" applyBorder="1" applyAlignment="1">
      <alignment horizontal="center" vertical="center" wrapText="1"/>
      <protection/>
    </xf>
    <xf numFmtId="3" fontId="2" fillId="0" borderId="11" xfId="51" applyNumberFormat="1" applyFont="1" applyBorder="1" applyAlignment="1">
      <alignment horizontal="center"/>
      <protection/>
    </xf>
    <xf numFmtId="3" fontId="2" fillId="0" borderId="11" xfId="51" applyNumberFormat="1" applyFont="1" applyBorder="1" applyAlignment="1">
      <alignment horizontal="center" vertical="center"/>
      <protection/>
    </xf>
    <xf numFmtId="3" fontId="47" fillId="0" borderId="11" xfId="51" applyNumberFormat="1" applyFont="1" applyBorder="1" applyAlignment="1">
      <alignment horizontal="center"/>
      <protection/>
    </xf>
    <xf numFmtId="3" fontId="47" fillId="0" borderId="11" xfId="51" applyNumberFormat="1" applyFont="1" applyBorder="1" applyAlignment="1">
      <alignment horizontal="center" vertical="center"/>
      <protection/>
    </xf>
    <xf numFmtId="0" fontId="27" fillId="33" borderId="11" xfId="51" applyFont="1" applyFill="1" applyBorder="1" applyAlignment="1">
      <alignment horizontal="center"/>
      <protection/>
    </xf>
    <xf numFmtId="3" fontId="48" fillId="0" borderId="11" xfId="51" applyNumberFormat="1" applyFont="1" applyBorder="1" applyAlignment="1">
      <alignment horizontal="center"/>
      <protection/>
    </xf>
    <xf numFmtId="3" fontId="48" fillId="0" borderId="11" xfId="51" applyNumberFormat="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/>
      <protection/>
    </xf>
    <xf numFmtId="0" fontId="29" fillId="0" borderId="11" xfId="51" applyFont="1" applyBorder="1" applyAlignment="1">
      <alignment horizontal="center"/>
      <protection/>
    </xf>
    <xf numFmtId="0" fontId="23" fillId="33" borderId="10" xfId="5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2" fillId="0" borderId="11" xfId="51" applyFont="1" applyBorder="1" applyAlignment="1">
      <alignment horizontal="center" vertical="center"/>
      <protection/>
    </xf>
    <xf numFmtId="3" fontId="1" fillId="0" borderId="11" xfId="51" applyNumberFormat="1" applyFont="1" applyBorder="1" applyAlignment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3" fontId="2" fillId="0" borderId="0" xfId="51" applyNumberFormat="1" applyFont="1" applyBorder="1" applyAlignment="1">
      <alignment horizontal="center"/>
      <protection/>
    </xf>
    <xf numFmtId="3" fontId="2" fillId="0" borderId="0" xfId="5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51" applyFont="1" applyFill="1" applyBorder="1" applyAlignment="1">
      <alignment horizontal="left"/>
      <protection/>
    </xf>
    <xf numFmtId="0" fontId="2" fillId="33" borderId="14" xfId="51" applyFont="1" applyFill="1" applyBorder="1" applyAlignment="1">
      <alignment horizontal="left"/>
      <protection/>
    </xf>
    <xf numFmtId="0" fontId="2" fillId="33" borderId="12" xfId="51" applyFont="1" applyFill="1" applyBorder="1" applyAlignment="1">
      <alignment horizontal="left"/>
      <protection/>
    </xf>
    <xf numFmtId="0" fontId="24" fillId="33" borderId="0" xfId="51" applyFont="1" applyFill="1" applyBorder="1" applyAlignment="1">
      <alignment horizontal="left"/>
      <protection/>
    </xf>
    <xf numFmtId="0" fontId="1" fillId="0" borderId="13" xfId="0" applyFont="1" applyFill="1" applyBorder="1" applyAlignment="1">
      <alignment horizontal="center"/>
    </xf>
    <xf numFmtId="0" fontId="1" fillId="33" borderId="10" xfId="51" applyFont="1" applyFill="1" applyBorder="1" applyAlignment="1">
      <alignment horizontal="center"/>
      <protection/>
    </xf>
    <xf numFmtId="0" fontId="1" fillId="34" borderId="0" xfId="51" applyFont="1" applyFill="1">
      <alignment/>
      <protection/>
    </xf>
    <xf numFmtId="0" fontId="49" fillId="0" borderId="0" xfId="0" applyFont="1" applyFill="1" applyAlignment="1">
      <alignment/>
    </xf>
    <xf numFmtId="0" fontId="1" fillId="34" borderId="0" xfId="51" applyFont="1" applyFill="1" applyAlignment="1">
      <alignment horizontal="left"/>
      <protection/>
    </xf>
    <xf numFmtId="0" fontId="1" fillId="34" borderId="0" xfId="51" applyFont="1" applyFill="1" applyAlignment="1">
      <alignment horizontal="center"/>
      <protection/>
    </xf>
    <xf numFmtId="0" fontId="1" fillId="34" borderId="0" xfId="51" applyFont="1" applyFill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FUER_INTERNET_6_RK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10" zoomScaleNormal="110" zoomScalePageLayoutView="0" workbookViewId="0" topLeftCell="A1">
      <selection activeCell="C15" sqref="C15"/>
    </sheetView>
  </sheetViews>
  <sheetFormatPr defaultColWidth="11.421875" defaultRowHeight="12.75"/>
  <cols>
    <col min="1" max="1" width="5.140625" style="30" customWidth="1"/>
    <col min="2" max="2" width="18.57421875" style="6" customWidth="1"/>
    <col min="3" max="3" width="22.140625" style="14" customWidth="1"/>
    <col min="4" max="11" width="6.8515625" style="50" customWidth="1"/>
    <col min="12" max="16384" width="11.421875" style="65" customWidth="1"/>
  </cols>
  <sheetData>
    <row r="1" spans="1:11" s="59" customFormat="1" ht="15.75">
      <c r="A1" s="58" t="s">
        <v>74</v>
      </c>
      <c r="B1" s="58"/>
      <c r="C1" s="60"/>
      <c r="D1" s="61"/>
      <c r="E1" s="62"/>
      <c r="F1" s="62"/>
      <c r="G1" s="62"/>
      <c r="H1" s="62"/>
      <c r="I1" s="61"/>
      <c r="J1" s="61"/>
      <c r="K1" s="61"/>
    </row>
    <row r="2" spans="1:11" s="63" customFormat="1" ht="17.25" customHeight="1">
      <c r="A2" s="21"/>
      <c r="B2" s="1" t="s">
        <v>13</v>
      </c>
      <c r="C2" s="7">
        <f ca="1">NOW()</f>
        <v>44760.922358449076</v>
      </c>
      <c r="D2" s="22"/>
      <c r="E2" s="23"/>
      <c r="F2" s="23"/>
      <c r="G2" s="23"/>
      <c r="H2" s="23"/>
      <c r="I2" s="22"/>
      <c r="J2" s="22"/>
      <c r="K2" s="22"/>
    </row>
    <row r="3" spans="1:11" s="64" customFormat="1" ht="17.25" customHeight="1">
      <c r="A3" s="24" t="s">
        <v>0</v>
      </c>
      <c r="B3" s="25"/>
      <c r="C3" s="26"/>
      <c r="D3" s="41" t="s">
        <v>14</v>
      </c>
      <c r="E3" s="41" t="s">
        <v>42</v>
      </c>
      <c r="F3" s="41" t="s">
        <v>29</v>
      </c>
      <c r="G3" s="41" t="s">
        <v>1</v>
      </c>
      <c r="H3" s="41" t="s">
        <v>41</v>
      </c>
      <c r="I3" s="41" t="s">
        <v>84</v>
      </c>
      <c r="J3" s="42" t="s">
        <v>2</v>
      </c>
      <c r="K3" s="41" t="s">
        <v>3</v>
      </c>
    </row>
    <row r="4" spans="1:11" ht="15.75">
      <c r="A4" s="27">
        <v>1</v>
      </c>
      <c r="B4" s="2" t="s">
        <v>6</v>
      </c>
      <c r="C4" s="9"/>
      <c r="D4" s="28">
        <v>786</v>
      </c>
      <c r="E4" s="29">
        <v>808</v>
      </c>
      <c r="F4" s="29">
        <v>812</v>
      </c>
      <c r="G4" s="29">
        <v>813</v>
      </c>
      <c r="H4" s="29">
        <v>827</v>
      </c>
      <c r="I4" s="28">
        <v>823</v>
      </c>
      <c r="J4" s="28">
        <f aca="true" t="shared" si="0" ref="J4:J10">SUM(D4:I4)</f>
        <v>4869</v>
      </c>
      <c r="K4" s="28">
        <f aca="true" t="shared" si="1" ref="K4:K10">AVERAGE(D4:I4)</f>
        <v>811.5</v>
      </c>
    </row>
    <row r="5" spans="1:11" ht="15.75">
      <c r="A5" s="27">
        <v>2</v>
      </c>
      <c r="B5" s="3" t="s">
        <v>50</v>
      </c>
      <c r="C5" s="31"/>
      <c r="D5" s="32">
        <v>809</v>
      </c>
      <c r="E5" s="33">
        <v>805</v>
      </c>
      <c r="F5" s="33">
        <v>786</v>
      </c>
      <c r="G5" s="33">
        <v>796</v>
      </c>
      <c r="H5" s="33">
        <v>785</v>
      </c>
      <c r="I5" s="33">
        <v>781</v>
      </c>
      <c r="J5" s="34">
        <f t="shared" si="0"/>
        <v>4762</v>
      </c>
      <c r="K5" s="34">
        <f t="shared" si="1"/>
        <v>793.6666666666666</v>
      </c>
    </row>
    <row r="6" spans="1:11" ht="15.75">
      <c r="A6" s="27">
        <v>3</v>
      </c>
      <c r="B6" s="3" t="s">
        <v>10</v>
      </c>
      <c r="C6" s="8"/>
      <c r="D6" s="34">
        <v>780</v>
      </c>
      <c r="E6" s="35">
        <v>786</v>
      </c>
      <c r="F6" s="35">
        <v>799</v>
      </c>
      <c r="G6" s="35">
        <v>774</v>
      </c>
      <c r="H6" s="35">
        <v>780</v>
      </c>
      <c r="I6" s="34">
        <v>754</v>
      </c>
      <c r="J6" s="34">
        <f t="shared" si="0"/>
        <v>4673</v>
      </c>
      <c r="K6" s="34">
        <f t="shared" si="1"/>
        <v>778.8333333333334</v>
      </c>
    </row>
    <row r="7" spans="1:11" ht="15.75">
      <c r="A7" s="27">
        <v>4</v>
      </c>
      <c r="B7" s="3" t="s">
        <v>12</v>
      </c>
      <c r="C7" s="8"/>
      <c r="D7" s="34">
        <v>752</v>
      </c>
      <c r="E7" s="35">
        <v>754</v>
      </c>
      <c r="F7" s="35">
        <v>766</v>
      </c>
      <c r="G7" s="35">
        <v>751</v>
      </c>
      <c r="H7" s="35">
        <v>774</v>
      </c>
      <c r="I7" s="34">
        <v>781</v>
      </c>
      <c r="J7" s="34">
        <f t="shared" si="0"/>
        <v>4578</v>
      </c>
      <c r="K7" s="34">
        <f t="shared" si="1"/>
        <v>763</v>
      </c>
    </row>
    <row r="8" spans="1:11" ht="15.75">
      <c r="A8" s="27">
        <v>6</v>
      </c>
      <c r="B8" s="3" t="s">
        <v>23</v>
      </c>
      <c r="C8" s="8"/>
      <c r="D8" s="34">
        <v>774</v>
      </c>
      <c r="E8" s="35">
        <v>757</v>
      </c>
      <c r="F8" s="35">
        <v>694</v>
      </c>
      <c r="G8" s="35">
        <v>761</v>
      </c>
      <c r="H8" s="35">
        <v>781</v>
      </c>
      <c r="I8" s="34">
        <v>722</v>
      </c>
      <c r="J8" s="36">
        <f t="shared" si="0"/>
        <v>4489</v>
      </c>
      <c r="K8" s="34">
        <f t="shared" si="1"/>
        <v>748.1666666666666</v>
      </c>
    </row>
    <row r="9" spans="1:11" s="66" customFormat="1" ht="15.75">
      <c r="A9" s="27">
        <v>7</v>
      </c>
      <c r="B9" s="3" t="s">
        <v>7</v>
      </c>
      <c r="C9" s="8"/>
      <c r="D9" s="36">
        <v>750</v>
      </c>
      <c r="E9" s="37">
        <v>718</v>
      </c>
      <c r="F9" s="37">
        <v>698</v>
      </c>
      <c r="G9" s="37">
        <v>703</v>
      </c>
      <c r="H9" s="37">
        <v>686</v>
      </c>
      <c r="I9" s="36">
        <v>760</v>
      </c>
      <c r="J9" s="34">
        <f t="shared" si="0"/>
        <v>4315</v>
      </c>
      <c r="K9" s="36">
        <f t="shared" si="1"/>
        <v>719.1666666666666</v>
      </c>
    </row>
    <row r="10" spans="1:11" ht="15.75">
      <c r="A10" s="27">
        <v>8</v>
      </c>
      <c r="B10" s="3" t="s">
        <v>9</v>
      </c>
      <c r="C10" s="8"/>
      <c r="D10" s="34">
        <v>0</v>
      </c>
      <c r="E10" s="35">
        <v>422</v>
      </c>
      <c r="F10" s="35">
        <v>579</v>
      </c>
      <c r="G10" s="35">
        <v>661</v>
      </c>
      <c r="H10" s="35">
        <v>682</v>
      </c>
      <c r="I10" s="34">
        <v>676</v>
      </c>
      <c r="J10" s="34">
        <f t="shared" si="0"/>
        <v>3020</v>
      </c>
      <c r="K10" s="34">
        <f t="shared" si="1"/>
        <v>503.3333333333333</v>
      </c>
    </row>
    <row r="11" spans="1:11" s="67" customFormat="1" ht="12.75" customHeight="1">
      <c r="A11" s="38"/>
      <c r="B11" s="4"/>
      <c r="C11" s="10"/>
      <c r="D11" s="39"/>
      <c r="E11" s="40"/>
      <c r="F11" s="40"/>
      <c r="G11" s="40"/>
      <c r="H11" s="40"/>
      <c r="I11" s="39"/>
      <c r="J11" s="39"/>
      <c r="K11" s="39"/>
    </row>
    <row r="12" spans="1:11" ht="19.5" customHeight="1">
      <c r="A12" s="19" t="s">
        <v>4</v>
      </c>
      <c r="B12" s="19"/>
      <c r="C12" s="11" t="s">
        <v>5</v>
      </c>
      <c r="D12" s="41" t="s">
        <v>14</v>
      </c>
      <c r="E12" s="41" t="s">
        <v>42</v>
      </c>
      <c r="F12" s="41" t="s">
        <v>29</v>
      </c>
      <c r="G12" s="41" t="s">
        <v>1</v>
      </c>
      <c r="H12" s="41" t="s">
        <v>41</v>
      </c>
      <c r="I12" s="41" t="s">
        <v>84</v>
      </c>
      <c r="J12" s="42" t="s">
        <v>2</v>
      </c>
      <c r="K12" s="41" t="s">
        <v>3</v>
      </c>
    </row>
    <row r="13" spans="1:11" ht="15.75">
      <c r="A13" s="43">
        <v>1</v>
      </c>
      <c r="B13" s="5" t="s">
        <v>6</v>
      </c>
      <c r="C13" s="12" t="s">
        <v>24</v>
      </c>
      <c r="D13" s="44">
        <v>274</v>
      </c>
      <c r="E13" s="44">
        <v>275</v>
      </c>
      <c r="F13" s="44">
        <v>273</v>
      </c>
      <c r="G13" s="35">
        <v>272</v>
      </c>
      <c r="H13" s="44">
        <v>278</v>
      </c>
      <c r="I13" s="44">
        <v>275</v>
      </c>
      <c r="J13" s="34">
        <f aca="true" t="shared" si="2" ref="J13:J50">SUM(D13:I13)</f>
        <v>1647</v>
      </c>
      <c r="K13" s="34">
        <f aca="true" t="shared" si="3" ref="K13:K50">SUM(D13:I13)/COUNT(D13:I13)</f>
        <v>274.5</v>
      </c>
    </row>
    <row r="14" spans="1:11" ht="15.75">
      <c r="A14" s="43">
        <v>2</v>
      </c>
      <c r="B14" s="5" t="s">
        <v>6</v>
      </c>
      <c r="C14" s="12" t="s">
        <v>63</v>
      </c>
      <c r="D14" s="44">
        <v>271</v>
      </c>
      <c r="E14" s="44">
        <v>266</v>
      </c>
      <c r="F14" s="44">
        <v>265</v>
      </c>
      <c r="G14" s="35">
        <v>273</v>
      </c>
      <c r="H14" s="44">
        <v>274</v>
      </c>
      <c r="I14" s="44">
        <v>275</v>
      </c>
      <c r="J14" s="34">
        <f t="shared" si="2"/>
        <v>1624</v>
      </c>
      <c r="K14" s="34">
        <f t="shared" si="3"/>
        <v>270.6666666666667</v>
      </c>
    </row>
    <row r="15" spans="1:11" ht="15.75">
      <c r="A15" s="43">
        <v>3</v>
      </c>
      <c r="B15" s="17" t="s">
        <v>11</v>
      </c>
      <c r="C15" s="11" t="s">
        <v>61</v>
      </c>
      <c r="D15" s="34">
        <v>263</v>
      </c>
      <c r="E15" s="45">
        <v>269</v>
      </c>
      <c r="F15" s="45">
        <v>265</v>
      </c>
      <c r="G15" s="35">
        <v>255</v>
      </c>
      <c r="H15" s="35">
        <v>257</v>
      </c>
      <c r="I15" s="46">
        <v>259</v>
      </c>
      <c r="J15" s="34">
        <f t="shared" si="2"/>
        <v>1568</v>
      </c>
      <c r="K15" s="34">
        <f t="shared" si="3"/>
        <v>261.3333333333333</v>
      </c>
    </row>
    <row r="16" spans="1:11" ht="15.75">
      <c r="A16" s="43">
        <v>4</v>
      </c>
      <c r="B16" s="5" t="s">
        <v>51</v>
      </c>
      <c r="C16" s="12" t="s">
        <v>55</v>
      </c>
      <c r="D16" s="44">
        <v>260</v>
      </c>
      <c r="E16" s="44">
        <v>273</v>
      </c>
      <c r="F16" s="44">
        <v>262</v>
      </c>
      <c r="G16" s="44">
        <v>257</v>
      </c>
      <c r="H16" s="44">
        <v>242</v>
      </c>
      <c r="I16" s="44">
        <v>250</v>
      </c>
      <c r="J16" s="34">
        <f t="shared" si="2"/>
        <v>1544</v>
      </c>
      <c r="K16" s="34">
        <f t="shared" si="3"/>
        <v>257.3333333333333</v>
      </c>
    </row>
    <row r="17" spans="1:11" ht="15.75">
      <c r="A17" s="43">
        <v>5</v>
      </c>
      <c r="B17" s="5" t="s">
        <v>51</v>
      </c>
      <c r="C17" s="12" t="s">
        <v>54</v>
      </c>
      <c r="D17" s="44">
        <v>253</v>
      </c>
      <c r="E17" s="44">
        <v>263</v>
      </c>
      <c r="F17" s="44">
        <v>271</v>
      </c>
      <c r="G17" s="44">
        <v>248</v>
      </c>
      <c r="H17" s="44">
        <v>250</v>
      </c>
      <c r="I17" s="44">
        <v>253</v>
      </c>
      <c r="J17" s="34">
        <f t="shared" si="2"/>
        <v>1538</v>
      </c>
      <c r="K17" s="34">
        <f t="shared" si="3"/>
        <v>256.3333333333333</v>
      </c>
    </row>
    <row r="18" spans="1:11" ht="15.75">
      <c r="A18" s="43">
        <v>6</v>
      </c>
      <c r="B18" s="5" t="s">
        <v>12</v>
      </c>
      <c r="C18" s="12" t="s">
        <v>56</v>
      </c>
      <c r="D18" s="44">
        <v>247</v>
      </c>
      <c r="E18" s="44">
        <v>248</v>
      </c>
      <c r="F18" s="44">
        <v>254</v>
      </c>
      <c r="G18" s="35">
        <v>246</v>
      </c>
      <c r="H18" s="44">
        <v>267</v>
      </c>
      <c r="I18" s="44">
        <v>268</v>
      </c>
      <c r="J18" s="34">
        <f t="shared" si="2"/>
        <v>1530</v>
      </c>
      <c r="K18" s="34">
        <f t="shared" si="3"/>
        <v>255</v>
      </c>
    </row>
    <row r="19" spans="1:11" ht="15.75">
      <c r="A19" s="43">
        <v>7</v>
      </c>
      <c r="B19" s="5" t="s">
        <v>12</v>
      </c>
      <c r="C19" s="12" t="s">
        <v>59</v>
      </c>
      <c r="D19" s="44">
        <v>260</v>
      </c>
      <c r="E19" s="44">
        <v>252</v>
      </c>
      <c r="F19" s="44">
        <v>251</v>
      </c>
      <c r="G19" s="35">
        <v>248</v>
      </c>
      <c r="H19" s="44">
        <v>255</v>
      </c>
      <c r="I19" s="44">
        <v>259</v>
      </c>
      <c r="J19" s="34">
        <f t="shared" si="2"/>
        <v>1525</v>
      </c>
      <c r="K19" s="34">
        <f t="shared" si="3"/>
        <v>254.16666666666666</v>
      </c>
    </row>
    <row r="20" spans="1:11" ht="15.75">
      <c r="A20" s="43">
        <v>8</v>
      </c>
      <c r="B20" s="5" t="s">
        <v>12</v>
      </c>
      <c r="C20" s="12" t="s">
        <v>58</v>
      </c>
      <c r="D20" s="44">
        <v>245</v>
      </c>
      <c r="E20" s="44">
        <v>254</v>
      </c>
      <c r="F20" s="44">
        <v>260</v>
      </c>
      <c r="G20" s="44">
        <v>252</v>
      </c>
      <c r="H20" s="44">
        <v>252</v>
      </c>
      <c r="I20" s="47">
        <v>254</v>
      </c>
      <c r="J20" s="34">
        <f t="shared" si="2"/>
        <v>1517</v>
      </c>
      <c r="K20" s="34">
        <f t="shared" si="3"/>
        <v>252.83333333333334</v>
      </c>
    </row>
    <row r="21" spans="1:11" ht="15.75">
      <c r="A21" s="43">
        <v>9</v>
      </c>
      <c r="B21" s="5" t="s">
        <v>51</v>
      </c>
      <c r="C21" s="12" t="s">
        <v>45</v>
      </c>
      <c r="D21" s="44">
        <v>265</v>
      </c>
      <c r="E21" s="44">
        <v>246</v>
      </c>
      <c r="F21" s="44">
        <v>253</v>
      </c>
      <c r="G21" s="44">
        <v>259</v>
      </c>
      <c r="H21" s="44">
        <v>261</v>
      </c>
      <c r="I21" s="44">
        <v>231</v>
      </c>
      <c r="J21" s="34">
        <f t="shared" si="2"/>
        <v>1515</v>
      </c>
      <c r="K21" s="34">
        <f t="shared" si="3"/>
        <v>252.5</v>
      </c>
    </row>
    <row r="22" spans="1:11" ht="15.75">
      <c r="A22" s="43">
        <v>10</v>
      </c>
      <c r="B22" s="5" t="s">
        <v>11</v>
      </c>
      <c r="C22" s="11" t="s">
        <v>15</v>
      </c>
      <c r="D22" s="46">
        <v>261</v>
      </c>
      <c r="E22" s="45">
        <v>203</v>
      </c>
      <c r="F22" s="45">
        <v>268</v>
      </c>
      <c r="G22" s="35">
        <v>265</v>
      </c>
      <c r="H22" s="35">
        <v>266</v>
      </c>
      <c r="I22" s="34">
        <v>251</v>
      </c>
      <c r="J22" s="34">
        <f t="shared" si="2"/>
        <v>1514</v>
      </c>
      <c r="K22" s="34">
        <f t="shared" si="3"/>
        <v>252.33333333333334</v>
      </c>
    </row>
    <row r="23" spans="1:11" ht="15.75">
      <c r="A23" s="43">
        <v>11</v>
      </c>
      <c r="B23" s="5" t="s">
        <v>11</v>
      </c>
      <c r="C23" s="11" t="s">
        <v>60</v>
      </c>
      <c r="D23" s="46">
        <v>252</v>
      </c>
      <c r="E23" s="45">
        <v>258</v>
      </c>
      <c r="F23" s="45">
        <v>240</v>
      </c>
      <c r="G23" s="35">
        <v>254</v>
      </c>
      <c r="H23" s="35">
        <v>254</v>
      </c>
      <c r="I23" s="34">
        <v>244</v>
      </c>
      <c r="J23" s="34">
        <f t="shared" si="2"/>
        <v>1502</v>
      </c>
      <c r="K23" s="34">
        <f t="shared" si="3"/>
        <v>250.33333333333334</v>
      </c>
    </row>
    <row r="24" spans="1:11" ht="15.75">
      <c r="A24" s="43">
        <v>12</v>
      </c>
      <c r="B24" s="5" t="s">
        <v>23</v>
      </c>
      <c r="C24" s="12" t="s">
        <v>36</v>
      </c>
      <c r="D24" s="44">
        <v>236</v>
      </c>
      <c r="E24" s="44">
        <v>232</v>
      </c>
      <c r="F24" s="44">
        <v>243</v>
      </c>
      <c r="G24" s="44">
        <v>265</v>
      </c>
      <c r="H24" s="44">
        <v>263</v>
      </c>
      <c r="I24" s="44">
        <v>252</v>
      </c>
      <c r="J24" s="34">
        <f t="shared" si="2"/>
        <v>1491</v>
      </c>
      <c r="K24" s="34">
        <f t="shared" si="3"/>
        <v>248.5</v>
      </c>
    </row>
    <row r="25" spans="1:11" ht="15.75">
      <c r="A25" s="43">
        <v>13</v>
      </c>
      <c r="B25" s="5" t="s">
        <v>6</v>
      </c>
      <c r="C25" s="15" t="s">
        <v>28</v>
      </c>
      <c r="D25" s="46">
        <v>241</v>
      </c>
      <c r="E25" s="45">
        <v>238</v>
      </c>
      <c r="F25" s="45">
        <v>239</v>
      </c>
      <c r="G25" s="35">
        <v>245</v>
      </c>
      <c r="H25" s="44">
        <v>253</v>
      </c>
      <c r="I25" s="34">
        <v>255</v>
      </c>
      <c r="J25" s="34">
        <f t="shared" si="2"/>
        <v>1471</v>
      </c>
      <c r="K25" s="34">
        <f t="shared" si="3"/>
        <v>245.16666666666666</v>
      </c>
    </row>
    <row r="26" spans="1:11" ht="15.75">
      <c r="A26" s="43">
        <v>14</v>
      </c>
      <c r="B26" s="5" t="s">
        <v>12</v>
      </c>
      <c r="C26" s="12" t="s">
        <v>57</v>
      </c>
      <c r="D26" s="34">
        <v>242</v>
      </c>
      <c r="E26" s="45">
        <v>246</v>
      </c>
      <c r="F26" s="45">
        <v>252</v>
      </c>
      <c r="G26" s="35">
        <v>251</v>
      </c>
      <c r="H26" s="35">
        <v>233</v>
      </c>
      <c r="I26" s="46">
        <v>221</v>
      </c>
      <c r="J26" s="34">
        <f t="shared" si="2"/>
        <v>1445</v>
      </c>
      <c r="K26" s="34">
        <f t="shared" si="3"/>
        <v>240.83333333333334</v>
      </c>
    </row>
    <row r="27" spans="1:11" ht="15.75">
      <c r="A27" s="43">
        <v>15</v>
      </c>
      <c r="B27" s="5" t="s">
        <v>7</v>
      </c>
      <c r="C27" s="11" t="s">
        <v>18</v>
      </c>
      <c r="D27" s="41">
        <v>242</v>
      </c>
      <c r="E27" s="45">
        <v>238</v>
      </c>
      <c r="F27" s="45">
        <v>234</v>
      </c>
      <c r="G27" s="35">
        <v>241</v>
      </c>
      <c r="H27" s="35">
        <v>226</v>
      </c>
      <c r="I27" s="34">
        <v>264</v>
      </c>
      <c r="J27" s="34">
        <f t="shared" si="2"/>
        <v>1445</v>
      </c>
      <c r="K27" s="34">
        <f t="shared" si="3"/>
        <v>240.83333333333334</v>
      </c>
    </row>
    <row r="28" spans="1:11" ht="15.75">
      <c r="A28" s="43">
        <v>16</v>
      </c>
      <c r="B28" s="5" t="s">
        <v>53</v>
      </c>
      <c r="C28" s="11" t="s">
        <v>20</v>
      </c>
      <c r="D28" s="34">
        <v>245</v>
      </c>
      <c r="E28" s="45">
        <v>244</v>
      </c>
      <c r="F28" s="45">
        <v>225</v>
      </c>
      <c r="G28" s="35">
        <v>237</v>
      </c>
      <c r="H28" s="35">
        <v>227</v>
      </c>
      <c r="I28" s="34">
        <v>246</v>
      </c>
      <c r="J28" s="34">
        <f t="shared" si="2"/>
        <v>1424</v>
      </c>
      <c r="K28" s="34">
        <f t="shared" si="3"/>
        <v>237.33333333333334</v>
      </c>
    </row>
    <row r="29" spans="1:11" ht="15.75">
      <c r="A29" s="43">
        <v>17</v>
      </c>
      <c r="B29" s="5" t="s">
        <v>6</v>
      </c>
      <c r="C29" s="11" t="s">
        <v>22</v>
      </c>
      <c r="D29" s="34">
        <v>224</v>
      </c>
      <c r="E29" s="45">
        <v>234</v>
      </c>
      <c r="F29" s="45">
        <v>230</v>
      </c>
      <c r="G29" s="35">
        <v>220</v>
      </c>
      <c r="H29" s="35">
        <v>266</v>
      </c>
      <c r="I29" s="46">
        <v>234</v>
      </c>
      <c r="J29" s="34">
        <f t="shared" si="2"/>
        <v>1408</v>
      </c>
      <c r="K29" s="34">
        <f t="shared" si="3"/>
        <v>234.66666666666666</v>
      </c>
    </row>
    <row r="30" spans="1:11" ht="15.75">
      <c r="A30" s="43">
        <v>18</v>
      </c>
      <c r="B30" s="5" t="s">
        <v>51</v>
      </c>
      <c r="C30" s="12" t="s">
        <v>80</v>
      </c>
      <c r="D30" s="44">
        <v>284</v>
      </c>
      <c r="E30" s="44">
        <v>269</v>
      </c>
      <c r="F30" s="44"/>
      <c r="G30" s="44">
        <v>280</v>
      </c>
      <c r="H30" s="44">
        <v>274</v>
      </c>
      <c r="I30" s="44">
        <v>278</v>
      </c>
      <c r="J30" s="34">
        <f t="shared" si="2"/>
        <v>1385</v>
      </c>
      <c r="K30" s="34">
        <f t="shared" si="3"/>
        <v>277</v>
      </c>
    </row>
    <row r="31" spans="1:11" ht="15.75">
      <c r="A31" s="43">
        <v>19</v>
      </c>
      <c r="B31" s="5" t="s">
        <v>6</v>
      </c>
      <c r="C31" s="12" t="s">
        <v>77</v>
      </c>
      <c r="D31" s="44"/>
      <c r="E31" s="44">
        <v>267</v>
      </c>
      <c r="F31" s="44">
        <v>274</v>
      </c>
      <c r="G31" s="35">
        <v>268</v>
      </c>
      <c r="H31" s="44">
        <v>275</v>
      </c>
      <c r="I31" s="44">
        <v>273</v>
      </c>
      <c r="J31" s="34">
        <f t="shared" si="2"/>
        <v>1357</v>
      </c>
      <c r="K31" s="34">
        <f t="shared" si="3"/>
        <v>271.4</v>
      </c>
    </row>
    <row r="32" spans="1:11" ht="15.75">
      <c r="A32" s="43">
        <v>20</v>
      </c>
      <c r="B32" s="5" t="s">
        <v>11</v>
      </c>
      <c r="C32" s="11" t="s">
        <v>16</v>
      </c>
      <c r="D32" s="46">
        <v>256</v>
      </c>
      <c r="E32" s="45">
        <v>259</v>
      </c>
      <c r="F32" s="45">
        <v>247</v>
      </c>
      <c r="G32" s="35">
        <v>247</v>
      </c>
      <c r="H32" s="35"/>
      <c r="I32" s="34">
        <v>244</v>
      </c>
      <c r="J32" s="34">
        <f t="shared" si="2"/>
        <v>1253</v>
      </c>
      <c r="K32" s="34">
        <f t="shared" si="3"/>
        <v>250.6</v>
      </c>
    </row>
    <row r="33" spans="1:11" ht="15.75">
      <c r="A33" s="43">
        <v>21</v>
      </c>
      <c r="B33" s="5" t="s">
        <v>9</v>
      </c>
      <c r="C33" s="12" t="s">
        <v>25</v>
      </c>
      <c r="D33" s="44"/>
      <c r="E33" s="44">
        <v>248</v>
      </c>
      <c r="F33" s="44">
        <v>210</v>
      </c>
      <c r="G33" s="35">
        <v>249</v>
      </c>
      <c r="H33" s="44">
        <v>251</v>
      </c>
      <c r="I33" s="44">
        <v>255</v>
      </c>
      <c r="J33" s="34">
        <f t="shared" si="2"/>
        <v>1213</v>
      </c>
      <c r="K33" s="34">
        <f t="shared" si="3"/>
        <v>242.6</v>
      </c>
    </row>
    <row r="34" spans="1:11" ht="15.75">
      <c r="A34" s="43">
        <v>22</v>
      </c>
      <c r="B34" s="5" t="s">
        <v>7</v>
      </c>
      <c r="C34" s="12" t="s">
        <v>33</v>
      </c>
      <c r="D34" s="44">
        <v>250</v>
      </c>
      <c r="E34" s="44">
        <v>232</v>
      </c>
      <c r="F34" s="44"/>
      <c r="G34" s="44">
        <v>225</v>
      </c>
      <c r="H34" s="44">
        <v>222</v>
      </c>
      <c r="I34" s="44">
        <v>250</v>
      </c>
      <c r="J34" s="34">
        <f t="shared" si="2"/>
        <v>1179</v>
      </c>
      <c r="K34" s="34">
        <f t="shared" si="3"/>
        <v>235.8</v>
      </c>
    </row>
    <row r="35" spans="1:11" ht="15.75">
      <c r="A35" s="43">
        <v>23</v>
      </c>
      <c r="B35" s="5" t="s">
        <v>7</v>
      </c>
      <c r="C35" s="12" t="s">
        <v>37</v>
      </c>
      <c r="D35" s="44">
        <v>231</v>
      </c>
      <c r="E35" s="44">
        <v>207</v>
      </c>
      <c r="F35" s="44">
        <v>239</v>
      </c>
      <c r="G35" s="44">
        <v>216</v>
      </c>
      <c r="H35" s="44">
        <v>233</v>
      </c>
      <c r="I35" s="44"/>
      <c r="J35" s="34">
        <f t="shared" si="2"/>
        <v>1126</v>
      </c>
      <c r="K35" s="34">
        <f t="shared" si="3"/>
        <v>225.2</v>
      </c>
    </row>
    <row r="36" spans="1:11" ht="15.75">
      <c r="A36" s="43">
        <v>24</v>
      </c>
      <c r="B36" s="5" t="s">
        <v>23</v>
      </c>
      <c r="C36" s="11" t="s">
        <v>79</v>
      </c>
      <c r="D36" s="44"/>
      <c r="E36" s="45">
        <v>217</v>
      </c>
      <c r="F36" s="45">
        <v>206</v>
      </c>
      <c r="G36" s="35">
        <v>236</v>
      </c>
      <c r="H36" s="35">
        <v>204</v>
      </c>
      <c r="I36" s="46">
        <v>227</v>
      </c>
      <c r="J36" s="34">
        <f t="shared" si="2"/>
        <v>1090</v>
      </c>
      <c r="K36" s="34">
        <f t="shared" si="3"/>
        <v>218</v>
      </c>
    </row>
    <row r="37" spans="1:11" ht="15.75">
      <c r="A37" s="43">
        <v>25</v>
      </c>
      <c r="B37" s="5" t="s">
        <v>11</v>
      </c>
      <c r="C37" s="12" t="s">
        <v>78</v>
      </c>
      <c r="D37" s="44"/>
      <c r="E37" s="44">
        <v>239</v>
      </c>
      <c r="F37" s="44">
        <v>266</v>
      </c>
      <c r="G37" s="35">
        <v>247</v>
      </c>
      <c r="H37" s="44">
        <v>257</v>
      </c>
      <c r="I37" s="44"/>
      <c r="J37" s="34">
        <f t="shared" si="2"/>
        <v>1009</v>
      </c>
      <c r="K37" s="34">
        <f t="shared" si="3"/>
        <v>252.25</v>
      </c>
    </row>
    <row r="38" spans="1:11" ht="15.75">
      <c r="A38" s="43">
        <v>27</v>
      </c>
      <c r="B38" s="5" t="s">
        <v>23</v>
      </c>
      <c r="C38" s="12" t="s">
        <v>34</v>
      </c>
      <c r="D38" s="34"/>
      <c r="E38" s="44">
        <v>233</v>
      </c>
      <c r="F38" s="44">
        <v>225</v>
      </c>
      <c r="G38" s="44">
        <v>258</v>
      </c>
      <c r="H38" s="44">
        <v>258</v>
      </c>
      <c r="I38" s="44"/>
      <c r="J38" s="34">
        <f t="shared" si="2"/>
        <v>974</v>
      </c>
      <c r="K38" s="34">
        <f t="shared" si="3"/>
        <v>243.5</v>
      </c>
    </row>
    <row r="39" spans="1:11" ht="15.75">
      <c r="A39" s="43">
        <v>28</v>
      </c>
      <c r="B39" s="5" t="s">
        <v>9</v>
      </c>
      <c r="C39" s="12" t="s">
        <v>32</v>
      </c>
      <c r="D39" s="44"/>
      <c r="E39" s="44">
        <v>174</v>
      </c>
      <c r="F39" s="44">
        <v>173</v>
      </c>
      <c r="G39" s="44">
        <v>187</v>
      </c>
      <c r="H39" s="44">
        <v>210</v>
      </c>
      <c r="I39" s="44">
        <v>187</v>
      </c>
      <c r="J39" s="34">
        <f t="shared" si="2"/>
        <v>931</v>
      </c>
      <c r="K39" s="34">
        <f t="shared" si="3"/>
        <v>186.2</v>
      </c>
    </row>
    <row r="40" spans="1:11" ht="15.75">
      <c r="A40" s="43">
        <v>29</v>
      </c>
      <c r="B40" s="5" t="s">
        <v>7</v>
      </c>
      <c r="C40" s="12" t="s">
        <v>52</v>
      </c>
      <c r="D40" s="44">
        <v>180</v>
      </c>
      <c r="E40" s="44">
        <v>203</v>
      </c>
      <c r="F40" s="44">
        <v>193</v>
      </c>
      <c r="G40" s="44">
        <v>158</v>
      </c>
      <c r="H40" s="44">
        <v>182</v>
      </c>
      <c r="I40" s="44"/>
      <c r="J40" s="34">
        <f t="shared" si="2"/>
        <v>916</v>
      </c>
      <c r="K40" s="34">
        <f t="shared" si="3"/>
        <v>183.2</v>
      </c>
    </row>
    <row r="41" spans="1:11" ht="15.75">
      <c r="A41" s="43">
        <v>30</v>
      </c>
      <c r="B41" s="5" t="s">
        <v>7</v>
      </c>
      <c r="C41" s="15" t="s">
        <v>26</v>
      </c>
      <c r="D41" s="46">
        <v>252</v>
      </c>
      <c r="E41" s="45">
        <v>236</v>
      </c>
      <c r="F41" s="45">
        <v>214</v>
      </c>
      <c r="G41" s="35">
        <v>183</v>
      </c>
      <c r="H41" s="44"/>
      <c r="I41" s="34"/>
      <c r="J41" s="34">
        <f t="shared" si="2"/>
        <v>885</v>
      </c>
      <c r="K41" s="34">
        <f t="shared" si="3"/>
        <v>221.25</v>
      </c>
    </row>
    <row r="42" spans="1:11" ht="15.75">
      <c r="A42" s="43">
        <v>31</v>
      </c>
      <c r="B42" s="5" t="s">
        <v>9</v>
      </c>
      <c r="C42" s="11" t="s">
        <v>21</v>
      </c>
      <c r="D42" s="44"/>
      <c r="E42" s="45"/>
      <c r="F42" s="45">
        <v>196</v>
      </c>
      <c r="G42" s="35">
        <v>225</v>
      </c>
      <c r="H42" s="35">
        <v>221</v>
      </c>
      <c r="I42" s="46">
        <v>234</v>
      </c>
      <c r="J42" s="34">
        <f t="shared" si="2"/>
        <v>876</v>
      </c>
      <c r="K42" s="34">
        <f t="shared" si="3"/>
        <v>219</v>
      </c>
    </row>
    <row r="43" spans="1:11" ht="15.75">
      <c r="A43" s="43">
        <v>32</v>
      </c>
      <c r="B43" s="5" t="s">
        <v>6</v>
      </c>
      <c r="C43" s="13" t="s">
        <v>64</v>
      </c>
      <c r="D43" s="34">
        <v>180</v>
      </c>
      <c r="E43" s="45">
        <v>162</v>
      </c>
      <c r="F43" s="45">
        <v>163</v>
      </c>
      <c r="G43" s="35">
        <v>167</v>
      </c>
      <c r="H43" s="35">
        <v>193</v>
      </c>
      <c r="I43" s="46"/>
      <c r="J43" s="34">
        <f t="shared" si="2"/>
        <v>865</v>
      </c>
      <c r="K43" s="34">
        <f t="shared" si="3"/>
        <v>173</v>
      </c>
    </row>
    <row r="44" spans="1:11" ht="15.75">
      <c r="A44" s="43">
        <v>33</v>
      </c>
      <c r="B44" s="5" t="s">
        <v>23</v>
      </c>
      <c r="C44" s="12" t="s">
        <v>35</v>
      </c>
      <c r="D44" s="44">
        <v>252</v>
      </c>
      <c r="E44" s="44">
        <v>263</v>
      </c>
      <c r="F44" s="44"/>
      <c r="G44" s="44"/>
      <c r="H44" s="44">
        <v>260</v>
      </c>
      <c r="I44" s="44"/>
      <c r="J44" s="34">
        <f t="shared" si="2"/>
        <v>775</v>
      </c>
      <c r="K44" s="34">
        <f t="shared" si="3"/>
        <v>258.3333333333333</v>
      </c>
    </row>
    <row r="45" spans="1:11" ht="15.75">
      <c r="A45" s="43">
        <v>34</v>
      </c>
      <c r="B45" s="5" t="s">
        <v>23</v>
      </c>
      <c r="C45" s="11" t="s">
        <v>39</v>
      </c>
      <c r="D45" s="44"/>
      <c r="E45" s="45"/>
      <c r="F45" s="45">
        <v>226</v>
      </c>
      <c r="G45" s="35">
        <v>208</v>
      </c>
      <c r="H45" s="35"/>
      <c r="I45" s="46">
        <v>243</v>
      </c>
      <c r="J45" s="34">
        <f t="shared" si="2"/>
        <v>677</v>
      </c>
      <c r="K45" s="34">
        <f t="shared" si="3"/>
        <v>225.66666666666666</v>
      </c>
    </row>
    <row r="46" spans="1:11" ht="15.75">
      <c r="A46" s="43">
        <v>35</v>
      </c>
      <c r="B46" s="5" t="s">
        <v>23</v>
      </c>
      <c r="C46" s="12" t="s">
        <v>47</v>
      </c>
      <c r="D46" s="44">
        <v>268</v>
      </c>
      <c r="E46" s="44"/>
      <c r="F46" s="44"/>
      <c r="G46" s="44">
        <v>248</v>
      </c>
      <c r="H46" s="44"/>
      <c r="I46" s="44"/>
      <c r="J46" s="34">
        <f t="shared" si="2"/>
        <v>516</v>
      </c>
      <c r="K46" s="34">
        <f t="shared" si="3"/>
        <v>258</v>
      </c>
    </row>
    <row r="47" spans="1:11" ht="15.75">
      <c r="A47" s="43">
        <v>36</v>
      </c>
      <c r="B47" s="5" t="s">
        <v>23</v>
      </c>
      <c r="C47" s="12" t="s">
        <v>62</v>
      </c>
      <c r="D47" s="44">
        <v>254</v>
      </c>
      <c r="E47" s="44">
        <v>261</v>
      </c>
      <c r="F47" s="44"/>
      <c r="G47" s="44"/>
      <c r="H47" s="44"/>
      <c r="I47" s="44"/>
      <c r="J47" s="34">
        <f t="shared" si="2"/>
        <v>515</v>
      </c>
      <c r="K47" s="34">
        <f t="shared" si="3"/>
        <v>257.5</v>
      </c>
    </row>
    <row r="48" spans="1:11" ht="15.75">
      <c r="A48" s="43">
        <v>37</v>
      </c>
      <c r="B48" s="5" t="s">
        <v>6</v>
      </c>
      <c r="C48" s="12" t="s">
        <v>81</v>
      </c>
      <c r="D48" s="44"/>
      <c r="E48" s="44"/>
      <c r="F48" s="44"/>
      <c r="G48" s="35">
        <v>251</v>
      </c>
      <c r="H48" s="44"/>
      <c r="I48" s="44">
        <v>260</v>
      </c>
      <c r="J48" s="34">
        <f t="shared" si="2"/>
        <v>511</v>
      </c>
      <c r="K48" s="34">
        <f t="shared" si="3"/>
        <v>255.5</v>
      </c>
    </row>
    <row r="49" spans="1:11" ht="15.75">
      <c r="A49" s="43">
        <v>38</v>
      </c>
      <c r="B49" s="5" t="s">
        <v>7</v>
      </c>
      <c r="C49" s="12" t="s">
        <v>38</v>
      </c>
      <c r="D49" s="44">
        <v>248</v>
      </c>
      <c r="E49" s="44">
        <v>221</v>
      </c>
      <c r="F49" s="44"/>
      <c r="G49" s="44"/>
      <c r="H49" s="44"/>
      <c r="I49" s="44"/>
      <c r="J49" s="44">
        <f t="shared" si="2"/>
        <v>469</v>
      </c>
      <c r="K49" s="34">
        <f t="shared" si="3"/>
        <v>234.5</v>
      </c>
    </row>
    <row r="50" spans="1:11" ht="15.75">
      <c r="A50" s="43">
        <v>39</v>
      </c>
      <c r="B50" s="5" t="s">
        <v>11</v>
      </c>
      <c r="C50" s="13" t="s">
        <v>83</v>
      </c>
      <c r="D50" s="44"/>
      <c r="E50" s="45"/>
      <c r="F50" s="45"/>
      <c r="G50" s="35"/>
      <c r="H50" s="35">
        <v>232</v>
      </c>
      <c r="I50" s="46"/>
      <c r="J50" s="34">
        <f t="shared" si="2"/>
        <v>232</v>
      </c>
      <c r="K50" s="34">
        <f t="shared" si="3"/>
        <v>232</v>
      </c>
    </row>
    <row r="53" spans="1:11" ht="15.75">
      <c r="A53" s="58" t="s">
        <v>85</v>
      </c>
      <c r="B53" s="58"/>
      <c r="C53" s="60"/>
      <c r="D53" s="61"/>
      <c r="E53" s="62"/>
      <c r="F53" s="62"/>
      <c r="G53" s="62"/>
      <c r="H53" s="62"/>
      <c r="I53" s="61"/>
      <c r="J53" s="61"/>
      <c r="K53" s="61"/>
    </row>
    <row r="54" spans="1:11" ht="15.75">
      <c r="A54" s="21"/>
      <c r="B54" s="1" t="s">
        <v>13</v>
      </c>
      <c r="C54" s="7">
        <f ca="1">NOW()</f>
        <v>44760.922358449076</v>
      </c>
      <c r="D54" s="22"/>
      <c r="E54" s="23"/>
      <c r="F54" s="23"/>
      <c r="G54" s="23"/>
      <c r="H54" s="23"/>
      <c r="I54" s="22"/>
      <c r="J54" s="22"/>
      <c r="K54" s="22"/>
    </row>
    <row r="55" spans="1:11" ht="15.75">
      <c r="A55" s="51"/>
      <c r="C55" s="6"/>
      <c r="D55" s="6"/>
      <c r="E55" s="6"/>
      <c r="F55" s="6"/>
      <c r="G55" s="6"/>
      <c r="H55" s="6"/>
      <c r="I55" s="6"/>
      <c r="J55" s="6"/>
      <c r="K55" s="6"/>
    </row>
    <row r="56" spans="1:11" ht="15.75">
      <c r="A56" s="52" t="s">
        <v>0</v>
      </c>
      <c r="B56" s="53"/>
      <c r="C56" s="54"/>
      <c r="D56" s="41" t="s">
        <v>14</v>
      </c>
      <c r="E56" s="41" t="s">
        <v>42</v>
      </c>
      <c r="F56" s="41" t="s">
        <v>29</v>
      </c>
      <c r="G56" s="41" t="s">
        <v>1</v>
      </c>
      <c r="H56" s="41" t="s">
        <v>41</v>
      </c>
      <c r="I56" s="41" t="s">
        <v>84</v>
      </c>
      <c r="J56" s="42" t="s">
        <v>2</v>
      </c>
      <c r="K56" s="41" t="s">
        <v>3</v>
      </c>
    </row>
    <row r="57" spans="1:11" ht="15.75">
      <c r="A57" s="27">
        <v>2</v>
      </c>
      <c r="B57" s="3" t="s">
        <v>31</v>
      </c>
      <c r="C57" s="8"/>
      <c r="D57" s="34">
        <v>681</v>
      </c>
      <c r="E57" s="35">
        <v>671</v>
      </c>
      <c r="F57" s="35">
        <v>588</v>
      </c>
      <c r="G57" s="35">
        <v>743</v>
      </c>
      <c r="H57" s="35">
        <v>744</v>
      </c>
      <c r="I57" s="34">
        <v>741</v>
      </c>
      <c r="J57" s="34">
        <f>SUM(D57:I57)</f>
        <v>4168</v>
      </c>
      <c r="K57" s="34">
        <f>AVERAGE(D57:I57)</f>
        <v>694.6666666666666</v>
      </c>
    </row>
    <row r="58" spans="1:11" ht="15.75">
      <c r="A58" s="27">
        <v>3</v>
      </c>
      <c r="B58" s="3" t="s">
        <v>67</v>
      </c>
      <c r="C58" s="8"/>
      <c r="D58" s="34">
        <v>715</v>
      </c>
      <c r="E58" s="35">
        <v>766</v>
      </c>
      <c r="F58" s="35">
        <v>634</v>
      </c>
      <c r="G58" s="35">
        <v>649</v>
      </c>
      <c r="H58" s="35">
        <v>669</v>
      </c>
      <c r="I58" s="34">
        <v>688</v>
      </c>
      <c r="J58" s="34">
        <f>SUM(D58:I58)</f>
        <v>4121</v>
      </c>
      <c r="K58" s="34">
        <f>AVERAGE(D58:I58)</f>
        <v>686.8333333333334</v>
      </c>
    </row>
    <row r="59" spans="1:11" ht="15.75">
      <c r="A59" s="27">
        <v>5</v>
      </c>
      <c r="B59" s="3" t="s">
        <v>30</v>
      </c>
      <c r="C59" s="8"/>
      <c r="D59" s="34">
        <v>684</v>
      </c>
      <c r="E59" s="35">
        <v>658</v>
      </c>
      <c r="F59" s="35">
        <v>656</v>
      </c>
      <c r="G59" s="35">
        <v>656</v>
      </c>
      <c r="H59" s="35">
        <v>700</v>
      </c>
      <c r="I59" s="34">
        <v>693</v>
      </c>
      <c r="J59" s="34">
        <f>SUM(D59:I59)</f>
        <v>4047</v>
      </c>
      <c r="K59" s="34">
        <f>AVERAGE(D59:I59)</f>
        <v>674.5</v>
      </c>
    </row>
    <row r="60" spans="1:11" ht="15.75">
      <c r="A60" s="27">
        <v>6</v>
      </c>
      <c r="B60" s="3" t="s">
        <v>8</v>
      </c>
      <c r="C60" s="8"/>
      <c r="D60" s="34">
        <v>632</v>
      </c>
      <c r="E60" s="35">
        <v>604</v>
      </c>
      <c r="F60" s="35">
        <v>628</v>
      </c>
      <c r="G60" s="35">
        <v>579</v>
      </c>
      <c r="H60" s="35">
        <v>618</v>
      </c>
      <c r="I60" s="34">
        <v>588</v>
      </c>
      <c r="J60" s="34">
        <f>SUM(D60:I60)</f>
        <v>3649</v>
      </c>
      <c r="K60" s="34">
        <f>AVERAGE(D60:I60)</f>
        <v>608.1666666666666</v>
      </c>
    </row>
    <row r="61" spans="1:11" ht="15.75">
      <c r="A61" s="55"/>
      <c r="B61" s="18"/>
      <c r="C61" s="16"/>
      <c r="D61" s="48"/>
      <c r="E61" s="49"/>
      <c r="F61" s="49"/>
      <c r="G61" s="49"/>
      <c r="H61" s="49"/>
      <c r="I61" s="48"/>
      <c r="J61" s="48"/>
      <c r="K61" s="48"/>
    </row>
    <row r="62" spans="1:11" ht="15.75">
      <c r="A62" s="19" t="s">
        <v>4</v>
      </c>
      <c r="B62" s="19"/>
      <c r="C62" s="11" t="s">
        <v>5</v>
      </c>
      <c r="D62" s="41" t="s">
        <v>14</v>
      </c>
      <c r="E62" s="41" t="s">
        <v>42</v>
      </c>
      <c r="F62" s="41" t="s">
        <v>29</v>
      </c>
      <c r="G62" s="41" t="s">
        <v>1</v>
      </c>
      <c r="H62" s="41" t="s">
        <v>41</v>
      </c>
      <c r="I62" s="41" t="s">
        <v>84</v>
      </c>
      <c r="J62" s="42" t="s">
        <v>2</v>
      </c>
      <c r="K62" s="41" t="s">
        <v>3</v>
      </c>
    </row>
    <row r="63" spans="1:11" ht="15.75">
      <c r="A63" s="57">
        <v>1</v>
      </c>
      <c r="B63" s="17" t="s">
        <v>69</v>
      </c>
      <c r="C63" s="13" t="s">
        <v>44</v>
      </c>
      <c r="D63" s="34">
        <v>256</v>
      </c>
      <c r="E63" s="45">
        <v>267</v>
      </c>
      <c r="F63" s="45">
        <v>250</v>
      </c>
      <c r="G63" s="35">
        <v>239</v>
      </c>
      <c r="H63" s="35">
        <v>242</v>
      </c>
      <c r="I63" s="46">
        <v>255</v>
      </c>
      <c r="J63" s="34">
        <f aca="true" t="shared" si="4" ref="J63:J79">SUM(D63:I63)</f>
        <v>1509</v>
      </c>
      <c r="K63" s="34">
        <f aca="true" t="shared" si="5" ref="K63:K79">SUM(D63:I63)/COUNT(D63:I63)</f>
        <v>251.5</v>
      </c>
    </row>
    <row r="64" spans="1:11" ht="15.75">
      <c r="A64" s="57">
        <v>2</v>
      </c>
      <c r="B64" s="5" t="s">
        <v>67</v>
      </c>
      <c r="C64" s="15" t="s">
        <v>68</v>
      </c>
      <c r="D64" s="46">
        <v>258</v>
      </c>
      <c r="E64" s="45">
        <v>263</v>
      </c>
      <c r="F64" s="45">
        <v>220</v>
      </c>
      <c r="G64" s="35">
        <v>236</v>
      </c>
      <c r="H64" s="44">
        <v>217</v>
      </c>
      <c r="I64" s="34">
        <v>221</v>
      </c>
      <c r="J64" s="34">
        <f t="shared" si="4"/>
        <v>1415</v>
      </c>
      <c r="K64" s="34">
        <f t="shared" si="5"/>
        <v>235.83333333333334</v>
      </c>
    </row>
    <row r="65" spans="1:11" ht="15.75">
      <c r="A65" s="57">
        <v>3</v>
      </c>
      <c r="B65" s="5" t="s">
        <v>30</v>
      </c>
      <c r="C65" s="12" t="s">
        <v>70</v>
      </c>
      <c r="D65" s="44">
        <v>228</v>
      </c>
      <c r="E65" s="44">
        <v>245</v>
      </c>
      <c r="F65" s="44">
        <v>221</v>
      </c>
      <c r="G65" s="44">
        <v>237</v>
      </c>
      <c r="H65" s="44">
        <v>240</v>
      </c>
      <c r="I65" s="44">
        <v>237</v>
      </c>
      <c r="J65" s="34">
        <f t="shared" si="4"/>
        <v>1408</v>
      </c>
      <c r="K65" s="34">
        <f t="shared" si="5"/>
        <v>234.66666666666666</v>
      </c>
    </row>
    <row r="66" spans="1:11" ht="15.75">
      <c r="A66" s="57">
        <v>4</v>
      </c>
      <c r="B66" s="5" t="s">
        <v>30</v>
      </c>
      <c r="C66" s="11" t="s">
        <v>73</v>
      </c>
      <c r="D66" s="34">
        <v>227</v>
      </c>
      <c r="E66" s="45">
        <v>219</v>
      </c>
      <c r="F66" s="45">
        <v>218</v>
      </c>
      <c r="G66" s="35">
        <v>212</v>
      </c>
      <c r="H66" s="35">
        <v>233</v>
      </c>
      <c r="I66" s="46">
        <v>254</v>
      </c>
      <c r="J66" s="34">
        <f t="shared" si="4"/>
        <v>1363</v>
      </c>
      <c r="K66" s="34">
        <f t="shared" si="5"/>
        <v>227.16666666666666</v>
      </c>
    </row>
    <row r="67" spans="1:11" ht="15.75">
      <c r="A67" s="57">
        <v>5</v>
      </c>
      <c r="B67" s="5" t="s">
        <v>8</v>
      </c>
      <c r="C67" s="12" t="s">
        <v>71</v>
      </c>
      <c r="D67" s="44">
        <v>203</v>
      </c>
      <c r="E67" s="44">
        <v>222</v>
      </c>
      <c r="F67" s="44">
        <v>211</v>
      </c>
      <c r="G67" s="44">
        <v>191</v>
      </c>
      <c r="H67" s="44">
        <v>232</v>
      </c>
      <c r="I67" s="44">
        <v>228</v>
      </c>
      <c r="J67" s="34">
        <f t="shared" si="4"/>
        <v>1287</v>
      </c>
      <c r="K67" s="34">
        <f t="shared" si="5"/>
        <v>214.5</v>
      </c>
    </row>
    <row r="68" spans="1:11" ht="15.75">
      <c r="A68" s="57">
        <v>6</v>
      </c>
      <c r="B68" s="5" t="s">
        <v>31</v>
      </c>
      <c r="C68" s="12" t="s">
        <v>46</v>
      </c>
      <c r="D68" s="44">
        <v>256</v>
      </c>
      <c r="E68" s="44"/>
      <c r="F68" s="44">
        <v>247</v>
      </c>
      <c r="G68" s="44">
        <v>254</v>
      </c>
      <c r="H68" s="44">
        <v>255</v>
      </c>
      <c r="I68" s="44">
        <v>261</v>
      </c>
      <c r="J68" s="34">
        <f t="shared" si="4"/>
        <v>1273</v>
      </c>
      <c r="K68" s="34">
        <f t="shared" si="5"/>
        <v>254.6</v>
      </c>
    </row>
    <row r="69" spans="1:11" ht="15.75">
      <c r="A69" s="57">
        <v>7</v>
      </c>
      <c r="B69" s="5" t="s">
        <v>8</v>
      </c>
      <c r="C69" s="11" t="s">
        <v>17</v>
      </c>
      <c r="D69" s="34">
        <v>227</v>
      </c>
      <c r="E69" s="45">
        <v>195</v>
      </c>
      <c r="F69" s="45">
        <v>211</v>
      </c>
      <c r="G69" s="35">
        <v>207</v>
      </c>
      <c r="H69" s="35">
        <v>206</v>
      </c>
      <c r="I69" s="46">
        <v>189</v>
      </c>
      <c r="J69" s="34">
        <f t="shared" si="4"/>
        <v>1235</v>
      </c>
      <c r="K69" s="34">
        <f t="shared" si="5"/>
        <v>205.83333333333334</v>
      </c>
    </row>
    <row r="70" spans="1:11" ht="15.75">
      <c r="A70" s="57">
        <v>8</v>
      </c>
      <c r="B70" s="5" t="s">
        <v>30</v>
      </c>
      <c r="C70" s="11" t="s">
        <v>75</v>
      </c>
      <c r="D70" s="34">
        <v>229</v>
      </c>
      <c r="E70" s="45">
        <v>194</v>
      </c>
      <c r="F70" s="45">
        <v>196</v>
      </c>
      <c r="G70" s="35">
        <v>203</v>
      </c>
      <c r="H70" s="35">
        <v>212</v>
      </c>
      <c r="I70" s="46">
        <v>201</v>
      </c>
      <c r="J70" s="34">
        <f t="shared" si="4"/>
        <v>1235</v>
      </c>
      <c r="K70" s="34">
        <f t="shared" si="5"/>
        <v>205.83333333333334</v>
      </c>
    </row>
    <row r="71" spans="1:11" ht="15.75">
      <c r="A71" s="57">
        <v>9</v>
      </c>
      <c r="B71" s="5" t="s">
        <v>31</v>
      </c>
      <c r="C71" s="12" t="s">
        <v>48</v>
      </c>
      <c r="D71" s="44">
        <v>183</v>
      </c>
      <c r="E71" s="44">
        <v>219</v>
      </c>
      <c r="F71" s="44">
        <v>160</v>
      </c>
      <c r="G71" s="44">
        <v>232</v>
      </c>
      <c r="H71" s="44">
        <v>225</v>
      </c>
      <c r="I71" s="44">
        <v>199</v>
      </c>
      <c r="J71" s="34">
        <f t="shared" si="4"/>
        <v>1218</v>
      </c>
      <c r="K71" s="34">
        <f t="shared" si="5"/>
        <v>203</v>
      </c>
    </row>
    <row r="72" spans="1:11" ht="15.75">
      <c r="A72" s="57">
        <v>10</v>
      </c>
      <c r="B72" s="5" t="s">
        <v>31</v>
      </c>
      <c r="C72" s="15" t="s">
        <v>66</v>
      </c>
      <c r="D72" s="46">
        <v>176</v>
      </c>
      <c r="E72" s="45">
        <v>213</v>
      </c>
      <c r="F72" s="45">
        <v>155</v>
      </c>
      <c r="G72" s="35">
        <v>214</v>
      </c>
      <c r="H72" s="44">
        <v>214</v>
      </c>
      <c r="I72" s="34">
        <v>226</v>
      </c>
      <c r="J72" s="34">
        <f t="shared" si="4"/>
        <v>1198</v>
      </c>
      <c r="K72" s="34">
        <f t="shared" si="5"/>
        <v>199.66666666666666</v>
      </c>
    </row>
    <row r="73" spans="1:11" ht="15.75">
      <c r="A73" s="57">
        <v>11</v>
      </c>
      <c r="B73" s="5" t="s">
        <v>40</v>
      </c>
      <c r="C73" s="11" t="s">
        <v>19</v>
      </c>
      <c r="D73" s="46">
        <v>202</v>
      </c>
      <c r="E73" s="45">
        <v>187</v>
      </c>
      <c r="F73" s="45">
        <v>206</v>
      </c>
      <c r="G73" s="35">
        <v>181</v>
      </c>
      <c r="H73" s="35">
        <v>190</v>
      </c>
      <c r="I73" s="46">
        <v>171</v>
      </c>
      <c r="J73" s="34">
        <f t="shared" si="4"/>
        <v>1137</v>
      </c>
      <c r="K73" s="34">
        <f t="shared" si="5"/>
        <v>189.5</v>
      </c>
    </row>
    <row r="74" spans="1:11" ht="15.75">
      <c r="A74" s="57">
        <v>12</v>
      </c>
      <c r="B74" s="5" t="s">
        <v>30</v>
      </c>
      <c r="C74" s="15" t="s">
        <v>43</v>
      </c>
      <c r="D74" s="46">
        <v>201</v>
      </c>
      <c r="E74" s="45">
        <v>170</v>
      </c>
      <c r="F74" s="45">
        <v>217</v>
      </c>
      <c r="G74" s="35">
        <v>207</v>
      </c>
      <c r="H74" s="44">
        <v>227</v>
      </c>
      <c r="I74" s="34"/>
      <c r="J74" s="34">
        <f t="shared" si="4"/>
        <v>1022</v>
      </c>
      <c r="K74" s="34">
        <f t="shared" si="5"/>
        <v>204.4</v>
      </c>
    </row>
    <row r="75" spans="1:11" ht="15.75">
      <c r="A75" s="57">
        <v>13</v>
      </c>
      <c r="B75" s="5" t="s">
        <v>67</v>
      </c>
      <c r="C75" s="11" t="s">
        <v>76</v>
      </c>
      <c r="D75" s="41"/>
      <c r="E75" s="45">
        <v>236</v>
      </c>
      <c r="F75" s="45">
        <v>164</v>
      </c>
      <c r="G75" s="35">
        <v>174</v>
      </c>
      <c r="H75" s="35">
        <v>210</v>
      </c>
      <c r="I75" s="46">
        <v>212</v>
      </c>
      <c r="J75" s="34">
        <f t="shared" si="4"/>
        <v>996</v>
      </c>
      <c r="K75" s="34">
        <f t="shared" si="5"/>
        <v>199.2</v>
      </c>
    </row>
    <row r="76" spans="1:11" ht="15.75">
      <c r="A76" s="57">
        <v>14</v>
      </c>
      <c r="B76" s="5" t="s">
        <v>31</v>
      </c>
      <c r="C76" s="11" t="s">
        <v>65</v>
      </c>
      <c r="D76" s="46">
        <v>242</v>
      </c>
      <c r="E76" s="45"/>
      <c r="F76" s="45"/>
      <c r="G76" s="35">
        <v>257</v>
      </c>
      <c r="H76" s="35">
        <v>243</v>
      </c>
      <c r="I76" s="34">
        <v>254</v>
      </c>
      <c r="J76" s="34">
        <f t="shared" si="4"/>
        <v>996</v>
      </c>
      <c r="K76" s="34">
        <f t="shared" si="5"/>
        <v>249</v>
      </c>
    </row>
    <row r="77" spans="1:11" ht="15.75">
      <c r="A77" s="57">
        <v>15</v>
      </c>
      <c r="B77" s="5" t="s">
        <v>8</v>
      </c>
      <c r="C77" s="15" t="s">
        <v>72</v>
      </c>
      <c r="D77" s="46">
        <v>147</v>
      </c>
      <c r="E77" s="45">
        <v>186</v>
      </c>
      <c r="F77" s="45">
        <v>168</v>
      </c>
      <c r="G77" s="35">
        <v>163</v>
      </c>
      <c r="H77" s="44">
        <v>158</v>
      </c>
      <c r="I77" s="34">
        <v>165</v>
      </c>
      <c r="J77" s="34">
        <f t="shared" si="4"/>
        <v>987</v>
      </c>
      <c r="K77" s="34">
        <f t="shared" si="5"/>
        <v>164.5</v>
      </c>
    </row>
    <row r="78" spans="1:11" ht="15.75">
      <c r="A78" s="57">
        <v>16</v>
      </c>
      <c r="B78" s="5" t="s">
        <v>31</v>
      </c>
      <c r="C78" s="15" t="s">
        <v>27</v>
      </c>
      <c r="D78" s="46">
        <v>132</v>
      </c>
      <c r="E78" s="45">
        <v>192</v>
      </c>
      <c r="F78" s="45">
        <v>181</v>
      </c>
      <c r="G78" s="35"/>
      <c r="H78" s="44">
        <v>211</v>
      </c>
      <c r="I78" s="34">
        <v>177</v>
      </c>
      <c r="J78" s="34">
        <f t="shared" si="4"/>
        <v>893</v>
      </c>
      <c r="K78" s="34">
        <f t="shared" si="5"/>
        <v>178.6</v>
      </c>
    </row>
    <row r="79" spans="1:11" ht="15.75">
      <c r="A79" s="57">
        <v>17</v>
      </c>
      <c r="B79" s="5" t="s">
        <v>31</v>
      </c>
      <c r="C79" s="20" t="s">
        <v>82</v>
      </c>
      <c r="D79" s="6"/>
      <c r="E79" s="6"/>
      <c r="F79" s="6"/>
      <c r="G79" s="6"/>
      <c r="H79" s="56">
        <v>246</v>
      </c>
      <c r="I79" s="6"/>
      <c r="J79" s="34">
        <f t="shared" si="4"/>
        <v>246</v>
      </c>
      <c r="K79" s="34">
        <f t="shared" si="5"/>
        <v>246</v>
      </c>
    </row>
  </sheetData>
  <sheetProtection/>
  <mergeCells count="2">
    <mergeCell ref="A3:C3"/>
    <mergeCell ref="A56:C5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6.8515625" style="51" customWidth="1"/>
    <col min="2" max="2" width="17.8515625" style="6" customWidth="1"/>
    <col min="3" max="3" width="20.00390625" style="6" customWidth="1"/>
    <col min="4" max="11" width="6.8515625" style="6" customWidth="1"/>
    <col min="12" max="16384" width="11.421875" style="6" customWidth="1"/>
  </cols>
  <sheetData>
    <row r="1" spans="1:11" ht="15.75">
      <c r="A1" s="58" t="s">
        <v>85</v>
      </c>
      <c r="B1" s="58"/>
      <c r="C1" s="60"/>
      <c r="D1" s="61"/>
      <c r="E1" s="62"/>
      <c r="F1" s="62"/>
      <c r="G1" s="62"/>
      <c r="H1" s="62"/>
      <c r="I1" s="61"/>
      <c r="J1" s="61"/>
      <c r="K1" s="61"/>
    </row>
    <row r="2" spans="1:11" ht="27" customHeight="1">
      <c r="A2" s="21"/>
      <c r="B2" s="1" t="s">
        <v>13</v>
      </c>
      <c r="C2" s="7">
        <f ca="1">NOW()</f>
        <v>44760.922358449076</v>
      </c>
      <c r="D2" s="22"/>
      <c r="E2" s="23"/>
      <c r="F2" s="23"/>
      <c r="G2" s="23"/>
      <c r="H2" s="23"/>
      <c r="I2" s="22"/>
      <c r="J2" s="22"/>
      <c r="K2" s="22"/>
    </row>
    <row r="4" spans="1:11" ht="15.75">
      <c r="A4" s="52" t="s">
        <v>0</v>
      </c>
      <c r="B4" s="53"/>
      <c r="C4" s="54"/>
      <c r="D4" s="41" t="s">
        <v>14</v>
      </c>
      <c r="E4" s="41" t="s">
        <v>42</v>
      </c>
      <c r="F4" s="41" t="s">
        <v>29</v>
      </c>
      <c r="G4" s="41" t="s">
        <v>1</v>
      </c>
      <c r="H4" s="41" t="s">
        <v>41</v>
      </c>
      <c r="I4" s="41" t="s">
        <v>84</v>
      </c>
      <c r="J4" s="42" t="s">
        <v>2</v>
      </c>
      <c r="K4" s="41" t="s">
        <v>3</v>
      </c>
    </row>
    <row r="5" spans="1:11" ht="15.75">
      <c r="A5" s="27">
        <v>2</v>
      </c>
      <c r="B5" s="3" t="s">
        <v>31</v>
      </c>
      <c r="C5" s="8"/>
      <c r="D5" s="34">
        <v>681</v>
      </c>
      <c r="E5" s="35">
        <v>671</v>
      </c>
      <c r="F5" s="35">
        <v>588</v>
      </c>
      <c r="G5" s="35">
        <v>743</v>
      </c>
      <c r="H5" s="35">
        <v>744</v>
      </c>
      <c r="I5" s="34">
        <v>741</v>
      </c>
      <c r="J5" s="34">
        <f>SUM(D5:I5)</f>
        <v>4168</v>
      </c>
      <c r="K5" s="34">
        <f>AVERAGE(D5:I5)</f>
        <v>694.6666666666666</v>
      </c>
    </row>
    <row r="6" spans="1:11" ht="15.75">
      <c r="A6" s="27">
        <v>3</v>
      </c>
      <c r="B6" s="3" t="s">
        <v>67</v>
      </c>
      <c r="C6" s="8"/>
      <c r="D6" s="34">
        <v>715</v>
      </c>
      <c r="E6" s="35">
        <v>766</v>
      </c>
      <c r="F6" s="35">
        <v>634</v>
      </c>
      <c r="G6" s="35">
        <v>649</v>
      </c>
      <c r="H6" s="35">
        <v>669</v>
      </c>
      <c r="I6" s="34">
        <v>688</v>
      </c>
      <c r="J6" s="34">
        <f>SUM(D6:I6)</f>
        <v>4121</v>
      </c>
      <c r="K6" s="34">
        <f>AVERAGE(D6:I6)</f>
        <v>686.8333333333334</v>
      </c>
    </row>
    <row r="7" spans="1:11" ht="15.75">
      <c r="A7" s="27">
        <v>5</v>
      </c>
      <c r="B7" s="3" t="s">
        <v>30</v>
      </c>
      <c r="C7" s="8"/>
      <c r="D7" s="34">
        <v>684</v>
      </c>
      <c r="E7" s="35">
        <v>658</v>
      </c>
      <c r="F7" s="35">
        <v>656</v>
      </c>
      <c r="G7" s="35">
        <v>656</v>
      </c>
      <c r="H7" s="35">
        <v>700</v>
      </c>
      <c r="I7" s="34">
        <v>693</v>
      </c>
      <c r="J7" s="34">
        <f>SUM(D7:I7)</f>
        <v>4047</v>
      </c>
      <c r="K7" s="34">
        <f>AVERAGE(D7:I7)</f>
        <v>674.5</v>
      </c>
    </row>
    <row r="8" spans="1:11" ht="15.75">
      <c r="A8" s="27">
        <v>6</v>
      </c>
      <c r="B8" s="3" t="s">
        <v>8</v>
      </c>
      <c r="C8" s="8"/>
      <c r="D8" s="34">
        <v>632</v>
      </c>
      <c r="E8" s="35">
        <v>604</v>
      </c>
      <c r="F8" s="35">
        <v>628</v>
      </c>
      <c r="G8" s="35">
        <v>579</v>
      </c>
      <c r="H8" s="35">
        <v>618</v>
      </c>
      <c r="I8" s="34">
        <v>588</v>
      </c>
      <c r="J8" s="34">
        <f>SUM(D8:I8)</f>
        <v>3649</v>
      </c>
      <c r="K8" s="34">
        <f>AVERAGE(D8:I8)</f>
        <v>608.1666666666666</v>
      </c>
    </row>
    <row r="9" spans="1:11" ht="15.75">
      <c r="A9" s="55"/>
      <c r="B9" s="18"/>
      <c r="C9" s="16"/>
      <c r="D9" s="48"/>
      <c r="E9" s="49"/>
      <c r="F9" s="49"/>
      <c r="G9" s="49"/>
      <c r="H9" s="49"/>
      <c r="I9" s="48"/>
      <c r="J9" s="48"/>
      <c r="K9" s="48"/>
    </row>
    <row r="10" spans="1:11" ht="15.75">
      <c r="A10" s="19" t="s">
        <v>4</v>
      </c>
      <c r="B10" s="19"/>
      <c r="C10" s="11" t="s">
        <v>5</v>
      </c>
      <c r="D10" s="41" t="s">
        <v>14</v>
      </c>
      <c r="E10" s="41" t="s">
        <v>42</v>
      </c>
      <c r="F10" s="41" t="s">
        <v>29</v>
      </c>
      <c r="G10" s="41" t="s">
        <v>1</v>
      </c>
      <c r="H10" s="41" t="s">
        <v>41</v>
      </c>
      <c r="I10" s="41" t="s">
        <v>84</v>
      </c>
      <c r="J10" s="42" t="s">
        <v>2</v>
      </c>
      <c r="K10" s="41" t="s">
        <v>3</v>
      </c>
    </row>
    <row r="11" spans="1:13" ht="15.75">
      <c r="A11" s="57">
        <v>1</v>
      </c>
      <c r="B11" s="17" t="s">
        <v>69</v>
      </c>
      <c r="C11" s="13" t="s">
        <v>44</v>
      </c>
      <c r="D11" s="34">
        <v>256</v>
      </c>
      <c r="E11" s="45">
        <v>267</v>
      </c>
      <c r="F11" s="45">
        <v>250</v>
      </c>
      <c r="G11" s="35">
        <v>239</v>
      </c>
      <c r="H11" s="35">
        <v>242</v>
      </c>
      <c r="I11" s="46">
        <v>255</v>
      </c>
      <c r="J11" s="34">
        <f aca="true" t="shared" si="0" ref="J11:J27">SUM(D11:I11)</f>
        <v>1509</v>
      </c>
      <c r="K11" s="34">
        <f aca="true" t="shared" si="1" ref="K11:K27">SUM(D11:I11)/COUNT(D11:I11)</f>
        <v>251.5</v>
      </c>
      <c r="M11" s="6" t="s">
        <v>49</v>
      </c>
    </row>
    <row r="12" spans="1:11" ht="15.75">
      <c r="A12" s="57">
        <v>2</v>
      </c>
      <c r="B12" s="5" t="s">
        <v>67</v>
      </c>
      <c r="C12" s="15" t="s">
        <v>68</v>
      </c>
      <c r="D12" s="46">
        <v>258</v>
      </c>
      <c r="E12" s="45">
        <v>263</v>
      </c>
      <c r="F12" s="45">
        <v>220</v>
      </c>
      <c r="G12" s="35">
        <v>236</v>
      </c>
      <c r="H12" s="44">
        <v>217</v>
      </c>
      <c r="I12" s="34">
        <v>221</v>
      </c>
      <c r="J12" s="34">
        <f t="shared" si="0"/>
        <v>1415</v>
      </c>
      <c r="K12" s="34">
        <f t="shared" si="1"/>
        <v>235.83333333333334</v>
      </c>
    </row>
    <row r="13" spans="1:11" ht="15.75">
      <c r="A13" s="57">
        <v>3</v>
      </c>
      <c r="B13" s="5" t="s">
        <v>30</v>
      </c>
      <c r="C13" s="12" t="s">
        <v>70</v>
      </c>
      <c r="D13" s="44">
        <v>228</v>
      </c>
      <c r="E13" s="44">
        <v>245</v>
      </c>
      <c r="F13" s="44">
        <v>221</v>
      </c>
      <c r="G13" s="44">
        <v>237</v>
      </c>
      <c r="H13" s="44">
        <v>240</v>
      </c>
      <c r="I13" s="44">
        <v>237</v>
      </c>
      <c r="J13" s="34">
        <f t="shared" si="0"/>
        <v>1408</v>
      </c>
      <c r="K13" s="34">
        <f t="shared" si="1"/>
        <v>234.66666666666666</v>
      </c>
    </row>
    <row r="14" spans="1:11" ht="15.75">
      <c r="A14" s="57">
        <v>4</v>
      </c>
      <c r="B14" s="5" t="s">
        <v>30</v>
      </c>
      <c r="C14" s="11" t="s">
        <v>73</v>
      </c>
      <c r="D14" s="34">
        <v>227</v>
      </c>
      <c r="E14" s="45">
        <v>219</v>
      </c>
      <c r="F14" s="45">
        <v>218</v>
      </c>
      <c r="G14" s="35">
        <v>212</v>
      </c>
      <c r="H14" s="35">
        <v>233</v>
      </c>
      <c r="I14" s="46">
        <v>254</v>
      </c>
      <c r="J14" s="34">
        <f t="shared" si="0"/>
        <v>1363</v>
      </c>
      <c r="K14" s="34">
        <f t="shared" si="1"/>
        <v>227.16666666666666</v>
      </c>
    </row>
    <row r="15" spans="1:11" ht="15.75">
      <c r="A15" s="57">
        <v>5</v>
      </c>
      <c r="B15" s="5" t="s">
        <v>8</v>
      </c>
      <c r="C15" s="12" t="s">
        <v>71</v>
      </c>
      <c r="D15" s="44">
        <v>203</v>
      </c>
      <c r="E15" s="44">
        <v>222</v>
      </c>
      <c r="F15" s="44">
        <v>211</v>
      </c>
      <c r="G15" s="44">
        <v>191</v>
      </c>
      <c r="H15" s="44">
        <v>232</v>
      </c>
      <c r="I15" s="44">
        <v>228</v>
      </c>
      <c r="J15" s="34">
        <f t="shared" si="0"/>
        <v>1287</v>
      </c>
      <c r="K15" s="34">
        <f t="shared" si="1"/>
        <v>214.5</v>
      </c>
    </row>
    <row r="16" spans="1:11" ht="15.75">
      <c r="A16" s="57">
        <v>6</v>
      </c>
      <c r="B16" s="5" t="s">
        <v>31</v>
      </c>
      <c r="C16" s="12" t="s">
        <v>46</v>
      </c>
      <c r="D16" s="44">
        <v>256</v>
      </c>
      <c r="E16" s="44"/>
      <c r="F16" s="44">
        <v>247</v>
      </c>
      <c r="G16" s="44">
        <v>254</v>
      </c>
      <c r="H16" s="44">
        <v>255</v>
      </c>
      <c r="I16" s="44">
        <v>261</v>
      </c>
      <c r="J16" s="34">
        <f t="shared" si="0"/>
        <v>1273</v>
      </c>
      <c r="K16" s="34">
        <f t="shared" si="1"/>
        <v>254.6</v>
      </c>
    </row>
    <row r="17" spans="1:11" ht="15.75">
      <c r="A17" s="57">
        <v>7</v>
      </c>
      <c r="B17" s="5" t="s">
        <v>8</v>
      </c>
      <c r="C17" s="11" t="s">
        <v>17</v>
      </c>
      <c r="D17" s="34">
        <v>227</v>
      </c>
      <c r="E17" s="45">
        <v>195</v>
      </c>
      <c r="F17" s="45">
        <v>211</v>
      </c>
      <c r="G17" s="35">
        <v>207</v>
      </c>
      <c r="H17" s="35">
        <v>206</v>
      </c>
      <c r="I17" s="46">
        <v>189</v>
      </c>
      <c r="J17" s="34">
        <f t="shared" si="0"/>
        <v>1235</v>
      </c>
      <c r="K17" s="34">
        <f t="shared" si="1"/>
        <v>205.83333333333334</v>
      </c>
    </row>
    <row r="18" spans="1:11" ht="15.75">
      <c r="A18" s="57">
        <v>8</v>
      </c>
      <c r="B18" s="5" t="s">
        <v>30</v>
      </c>
      <c r="C18" s="11" t="s">
        <v>75</v>
      </c>
      <c r="D18" s="34">
        <v>229</v>
      </c>
      <c r="E18" s="45">
        <v>194</v>
      </c>
      <c r="F18" s="45">
        <v>196</v>
      </c>
      <c r="G18" s="35">
        <v>203</v>
      </c>
      <c r="H18" s="35">
        <v>212</v>
      </c>
      <c r="I18" s="46">
        <v>201</v>
      </c>
      <c r="J18" s="34">
        <f t="shared" si="0"/>
        <v>1235</v>
      </c>
      <c r="K18" s="34">
        <f t="shared" si="1"/>
        <v>205.83333333333334</v>
      </c>
    </row>
    <row r="19" spans="1:11" ht="15.75">
      <c r="A19" s="57">
        <v>9</v>
      </c>
      <c r="B19" s="5" t="s">
        <v>31</v>
      </c>
      <c r="C19" s="12" t="s">
        <v>48</v>
      </c>
      <c r="D19" s="44">
        <v>183</v>
      </c>
      <c r="E19" s="44">
        <v>219</v>
      </c>
      <c r="F19" s="44">
        <v>160</v>
      </c>
      <c r="G19" s="44">
        <v>232</v>
      </c>
      <c r="H19" s="44">
        <v>225</v>
      </c>
      <c r="I19" s="44">
        <v>199</v>
      </c>
      <c r="J19" s="34">
        <f t="shared" si="0"/>
        <v>1218</v>
      </c>
      <c r="K19" s="34">
        <f t="shared" si="1"/>
        <v>203</v>
      </c>
    </row>
    <row r="20" spans="1:11" ht="15.75">
      <c r="A20" s="57">
        <v>10</v>
      </c>
      <c r="B20" s="5" t="s">
        <v>31</v>
      </c>
      <c r="C20" s="15" t="s">
        <v>66</v>
      </c>
      <c r="D20" s="46">
        <v>176</v>
      </c>
      <c r="E20" s="45">
        <v>213</v>
      </c>
      <c r="F20" s="45">
        <v>155</v>
      </c>
      <c r="G20" s="35">
        <v>214</v>
      </c>
      <c r="H20" s="44">
        <v>214</v>
      </c>
      <c r="I20" s="34">
        <v>226</v>
      </c>
      <c r="J20" s="34">
        <f t="shared" si="0"/>
        <v>1198</v>
      </c>
      <c r="K20" s="34">
        <f t="shared" si="1"/>
        <v>199.66666666666666</v>
      </c>
    </row>
    <row r="21" spans="1:11" ht="15.75">
      <c r="A21" s="57">
        <v>11</v>
      </c>
      <c r="B21" s="5" t="s">
        <v>40</v>
      </c>
      <c r="C21" s="11" t="s">
        <v>19</v>
      </c>
      <c r="D21" s="46">
        <v>202</v>
      </c>
      <c r="E21" s="45">
        <v>187</v>
      </c>
      <c r="F21" s="45">
        <v>206</v>
      </c>
      <c r="G21" s="35">
        <v>181</v>
      </c>
      <c r="H21" s="35">
        <v>190</v>
      </c>
      <c r="I21" s="46">
        <v>171</v>
      </c>
      <c r="J21" s="34">
        <f t="shared" si="0"/>
        <v>1137</v>
      </c>
      <c r="K21" s="34">
        <f t="shared" si="1"/>
        <v>189.5</v>
      </c>
    </row>
    <row r="22" spans="1:11" ht="15.75">
      <c r="A22" s="57">
        <v>12</v>
      </c>
      <c r="B22" s="5" t="s">
        <v>30</v>
      </c>
      <c r="C22" s="15" t="s">
        <v>43</v>
      </c>
      <c r="D22" s="46">
        <v>201</v>
      </c>
      <c r="E22" s="45">
        <v>170</v>
      </c>
      <c r="F22" s="45">
        <v>217</v>
      </c>
      <c r="G22" s="35">
        <v>207</v>
      </c>
      <c r="H22" s="44">
        <v>227</v>
      </c>
      <c r="I22" s="34"/>
      <c r="J22" s="34">
        <f t="shared" si="0"/>
        <v>1022</v>
      </c>
      <c r="K22" s="34">
        <f t="shared" si="1"/>
        <v>204.4</v>
      </c>
    </row>
    <row r="23" spans="1:11" ht="15.75">
      <c r="A23" s="57">
        <v>13</v>
      </c>
      <c r="B23" s="5" t="s">
        <v>67</v>
      </c>
      <c r="C23" s="11" t="s">
        <v>76</v>
      </c>
      <c r="D23" s="41"/>
      <c r="E23" s="45">
        <v>236</v>
      </c>
      <c r="F23" s="45">
        <v>164</v>
      </c>
      <c r="G23" s="35">
        <v>174</v>
      </c>
      <c r="H23" s="35">
        <v>210</v>
      </c>
      <c r="I23" s="46">
        <v>212</v>
      </c>
      <c r="J23" s="34">
        <f t="shared" si="0"/>
        <v>996</v>
      </c>
      <c r="K23" s="34">
        <f t="shared" si="1"/>
        <v>199.2</v>
      </c>
    </row>
    <row r="24" spans="1:11" ht="15.75">
      <c r="A24" s="57">
        <v>14</v>
      </c>
      <c r="B24" s="5" t="s">
        <v>31</v>
      </c>
      <c r="C24" s="11" t="s">
        <v>65</v>
      </c>
      <c r="D24" s="46">
        <v>242</v>
      </c>
      <c r="E24" s="45"/>
      <c r="F24" s="45"/>
      <c r="G24" s="35">
        <v>257</v>
      </c>
      <c r="H24" s="35">
        <v>243</v>
      </c>
      <c r="I24" s="34">
        <v>254</v>
      </c>
      <c r="J24" s="34">
        <f t="shared" si="0"/>
        <v>996</v>
      </c>
      <c r="K24" s="34">
        <f t="shared" si="1"/>
        <v>249</v>
      </c>
    </row>
    <row r="25" spans="1:11" ht="15.75">
      <c r="A25" s="57">
        <v>15</v>
      </c>
      <c r="B25" s="5" t="s">
        <v>8</v>
      </c>
      <c r="C25" s="15" t="s">
        <v>72</v>
      </c>
      <c r="D25" s="46">
        <v>147</v>
      </c>
      <c r="E25" s="45">
        <v>186</v>
      </c>
      <c r="F25" s="45">
        <v>168</v>
      </c>
      <c r="G25" s="35">
        <v>163</v>
      </c>
      <c r="H25" s="44">
        <v>158</v>
      </c>
      <c r="I25" s="34">
        <v>165</v>
      </c>
      <c r="J25" s="34">
        <f t="shared" si="0"/>
        <v>987</v>
      </c>
      <c r="K25" s="34">
        <f t="shared" si="1"/>
        <v>164.5</v>
      </c>
    </row>
    <row r="26" spans="1:11" ht="15.75">
      <c r="A26" s="57">
        <v>16</v>
      </c>
      <c r="B26" s="5" t="s">
        <v>31</v>
      </c>
      <c r="C26" s="15" t="s">
        <v>27</v>
      </c>
      <c r="D26" s="46">
        <v>132</v>
      </c>
      <c r="E26" s="45">
        <v>192</v>
      </c>
      <c r="F26" s="45">
        <v>181</v>
      </c>
      <c r="G26" s="35"/>
      <c r="H26" s="44">
        <v>211</v>
      </c>
      <c r="I26" s="34">
        <v>177</v>
      </c>
      <c r="J26" s="34">
        <f t="shared" si="0"/>
        <v>893</v>
      </c>
      <c r="K26" s="34">
        <f t="shared" si="1"/>
        <v>178.6</v>
      </c>
    </row>
    <row r="27" spans="1:11" ht="15.75">
      <c r="A27" s="57">
        <v>17</v>
      </c>
      <c r="B27" s="5" t="s">
        <v>31</v>
      </c>
      <c r="C27" s="20" t="s">
        <v>82</v>
      </c>
      <c r="H27" s="56">
        <v>246</v>
      </c>
      <c r="J27" s="34">
        <f t="shared" si="0"/>
        <v>246</v>
      </c>
      <c r="K27" s="34">
        <f t="shared" si="1"/>
        <v>246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Friedel</cp:lastModifiedBy>
  <cp:lastPrinted>2022-07-18T20:07:36Z</cp:lastPrinted>
  <dcterms:created xsi:type="dcterms:W3CDTF">2005-04-17T18:09:03Z</dcterms:created>
  <dcterms:modified xsi:type="dcterms:W3CDTF">2022-07-18T20:08:41Z</dcterms:modified>
  <cp:category/>
  <cp:version/>
  <cp:contentType/>
  <cp:contentStatus/>
</cp:coreProperties>
</file>